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C:\Users\s760837\Desktop\"/>
    </mc:Choice>
  </mc:AlternateContent>
  <xr:revisionPtr revIDLastSave="0" documentId="13_ncr:1_{A7263FE1-77D8-4435-A2A0-88A1E6A605D0}" xr6:coauthVersionLast="36" xr6:coauthVersionMax="36" xr10:uidLastSave="{00000000-0000-0000-0000-000000000000}"/>
  <bookViews>
    <workbookView xWindow="120" yWindow="3150" windowWidth="14940" windowHeight="3975" activeTab="3" xr2:uid="{00000000-000D-0000-FFFF-FFFF00000000}"/>
  </bookViews>
  <sheets>
    <sheet name="記録用紙" sheetId="1" r:id="rId1"/>
    <sheet name="リベロチェック" sheetId="6" r:id="rId2"/>
    <sheet name="結果集計表" sheetId="7" r:id="rId3"/>
    <sheet name="試合順" sheetId="4" r:id="rId4"/>
    <sheet name="使用法" sheetId="5" r:id="rId5"/>
  </sheets>
  <definedNames>
    <definedName name="_xlnm.Print_Area" localSheetId="1">リベロチェック!$A$1:$AM$49</definedName>
    <definedName name="_xlnm.Print_Area" localSheetId="0">記録用紙!$A$1:$BT$113</definedName>
    <definedName name="_xlnm.Print_Area" localSheetId="2">結果集計表!$A$1:$AY$36</definedName>
  </definedNames>
  <calcPr calcId="191029"/>
</workbook>
</file>

<file path=xl/calcChain.xml><?xml version="1.0" encoding="utf-8"?>
<calcChain xmlns="http://schemas.openxmlformats.org/spreadsheetml/2006/main">
  <c r="AV3" i="7" l="1"/>
  <c r="AV2" i="7"/>
  <c r="AB1" i="6" l="1"/>
  <c r="BA6" i="1"/>
  <c r="BE6" i="1"/>
  <c r="AD1" i="6"/>
  <c r="AG3" i="6" l="1"/>
  <c r="AA3" i="6"/>
  <c r="J3" i="6"/>
  <c r="D3" i="6"/>
  <c r="AF1" i="6"/>
  <c r="W1" i="6"/>
  <c r="BO1" i="1"/>
  <c r="BH6" i="1"/>
  <c r="AQ5" i="1"/>
  <c r="AI5" i="1"/>
  <c r="U5" i="1"/>
  <c r="N5" i="1"/>
  <c r="A23" i="7"/>
  <c r="A17" i="7"/>
  <c r="A11" i="7"/>
  <c r="A5" i="7"/>
  <c r="AI2" i="7" l="1"/>
  <c r="AR24" i="7" l="1"/>
  <c r="AQ24" i="7"/>
  <c r="AK24" i="7"/>
  <c r="AJ24" i="7"/>
  <c r="AD24" i="7"/>
  <c r="AC24" i="7"/>
  <c r="W24" i="7"/>
  <c r="V24" i="7"/>
  <c r="P24" i="7"/>
  <c r="O24" i="7"/>
  <c r="I24" i="7"/>
  <c r="H24" i="7"/>
  <c r="B24" i="7"/>
  <c r="AX24" i="7"/>
  <c r="AX18" i="7"/>
  <c r="AR18" i="7"/>
  <c r="AQ18" i="7"/>
  <c r="AK18" i="7"/>
  <c r="AJ18" i="7"/>
  <c r="AD18" i="7"/>
  <c r="AC18" i="7"/>
  <c r="W18" i="7"/>
  <c r="V18" i="7"/>
  <c r="P18" i="7"/>
  <c r="O18" i="7"/>
  <c r="I18" i="7"/>
  <c r="H18" i="7"/>
  <c r="B18" i="7"/>
  <c r="AR12" i="7"/>
  <c r="AQ12" i="7"/>
  <c r="AK12" i="7"/>
  <c r="AJ12" i="7"/>
  <c r="AD12" i="7"/>
  <c r="AC12" i="7"/>
  <c r="W12" i="7"/>
  <c r="V12" i="7"/>
  <c r="P12" i="7"/>
  <c r="O12" i="7"/>
  <c r="I12" i="7"/>
  <c r="H12" i="7"/>
  <c r="B12" i="7"/>
  <c r="AX12" i="7"/>
  <c r="AX6" i="7"/>
  <c r="AR6" i="7"/>
  <c r="AQ6" i="7"/>
  <c r="AK6" i="7"/>
  <c r="AJ6" i="7"/>
  <c r="AD6" i="7"/>
  <c r="AC6" i="7"/>
  <c r="W6" i="7"/>
  <c r="V6" i="7"/>
  <c r="P6" i="7"/>
  <c r="O6" i="7"/>
  <c r="I6" i="7"/>
  <c r="B6" i="7"/>
  <c r="H6" i="7"/>
  <c r="B2" i="7"/>
  <c r="U1" i="1"/>
  <c r="C1" i="6" l="1"/>
</calcChain>
</file>

<file path=xl/sharedStrings.xml><?xml version="1.0" encoding="utf-8"?>
<sst xmlns="http://schemas.openxmlformats.org/spreadsheetml/2006/main" count="976" uniqueCount="250">
  <si>
    <t>競技者交代</t>
    <rPh sb="0" eb="3">
      <t>キョウギシャ</t>
    </rPh>
    <rPh sb="3" eb="5">
      <t>コウタイ</t>
    </rPh>
    <phoneticPr fontId="3"/>
  </si>
  <si>
    <t>競技者番号</t>
    <rPh sb="0" eb="3">
      <t>キョウギシャ</t>
    </rPh>
    <rPh sb="3" eb="5">
      <t>バンゴウ</t>
    </rPh>
    <phoneticPr fontId="3"/>
  </si>
  <si>
    <t>得点</t>
    <rPh sb="0" eb="2">
      <t>トクテン</t>
    </rPh>
    <phoneticPr fontId="3"/>
  </si>
  <si>
    <t>チーム構成</t>
    <rPh sb="3" eb="5">
      <t>コウセイ</t>
    </rPh>
    <phoneticPr fontId="3"/>
  </si>
  <si>
    <t>開始</t>
    <rPh sb="0" eb="2">
      <t>カイシ</t>
    </rPh>
    <phoneticPr fontId="3"/>
  </si>
  <si>
    <t>R</t>
    <phoneticPr fontId="3"/>
  </si>
  <si>
    <t>終了</t>
    <rPh sb="0" eb="2">
      <t>シュウリョウ</t>
    </rPh>
    <phoneticPr fontId="3"/>
  </si>
  <si>
    <t>第１セット</t>
    <rPh sb="0" eb="1">
      <t>ダイ</t>
    </rPh>
    <phoneticPr fontId="3"/>
  </si>
  <si>
    <t>第２セット</t>
    <rPh sb="0" eb="1">
      <t>ダイ</t>
    </rPh>
    <phoneticPr fontId="3"/>
  </si>
  <si>
    <t>第３セット</t>
    <rPh sb="0" eb="1">
      <t>ダイ</t>
    </rPh>
    <phoneticPr fontId="3"/>
  </si>
  <si>
    <t>交替時の点数</t>
    <rPh sb="0" eb="2">
      <t>コウタイ</t>
    </rPh>
    <rPh sb="2" eb="3">
      <t>ジ</t>
    </rPh>
    <rPh sb="4" eb="6">
      <t>テンスウ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</si>
  <si>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</si>
  <si>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</si>
  <si>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対</t>
    <rPh sb="0" eb="1">
      <t>タイ</t>
    </rPh>
    <phoneticPr fontId="3"/>
  </si>
  <si>
    <t>対戦チーム</t>
    <rPh sb="0" eb="2">
      <t>タイセン</t>
    </rPh>
    <phoneticPr fontId="3"/>
  </si>
  <si>
    <t>部長</t>
    <rPh sb="0" eb="2">
      <t>ブチョウ</t>
    </rPh>
    <phoneticPr fontId="3"/>
  </si>
  <si>
    <t>警告</t>
    <rPh sb="0" eb="2">
      <t>ケイコク</t>
    </rPh>
    <phoneticPr fontId="3"/>
  </si>
  <si>
    <t>反則</t>
    <rPh sb="0" eb="2">
      <t>ハンソク</t>
    </rPh>
    <phoneticPr fontId="3"/>
  </si>
  <si>
    <t>退場</t>
    <rPh sb="0" eb="2">
      <t>タイジョウ</t>
    </rPh>
    <phoneticPr fontId="3"/>
  </si>
  <si>
    <t>失格</t>
    <rPh sb="0" eb="2">
      <t>シッカク</t>
    </rPh>
    <phoneticPr fontId="3"/>
  </si>
  <si>
    <t>制　　　　　　　　裁</t>
    <rPh sb="0" eb="1">
      <t>セイ</t>
    </rPh>
    <rPh sb="9" eb="10">
      <t>サバ</t>
    </rPh>
    <phoneticPr fontId="3"/>
  </si>
  <si>
    <t>監督</t>
    <rPh sb="0" eb="2">
      <t>カントク</t>
    </rPh>
    <phoneticPr fontId="3"/>
  </si>
  <si>
    <t>審判役員とサイン欄</t>
    <rPh sb="0" eb="2">
      <t>シンパン</t>
    </rPh>
    <rPh sb="2" eb="4">
      <t>ヤクイン</t>
    </rPh>
    <rPh sb="8" eb="9">
      <t>ラン</t>
    </rPh>
    <phoneticPr fontId="3"/>
  </si>
  <si>
    <t>都道
府県</t>
    <rPh sb="0" eb="1">
      <t>ミヤコ</t>
    </rPh>
    <rPh sb="1" eb="2">
      <t>ミチ</t>
    </rPh>
    <rPh sb="3" eb="5">
      <t>フケン</t>
    </rPh>
    <phoneticPr fontId="3"/>
  </si>
  <si>
    <t>審判</t>
    <rPh sb="0" eb="2">
      <t>シンパン</t>
    </rPh>
    <phoneticPr fontId="3"/>
  </si>
  <si>
    <t>主審</t>
    <rPh sb="0" eb="2">
      <t>シュシン</t>
    </rPh>
    <phoneticPr fontId="3"/>
  </si>
  <si>
    <t>副審</t>
    <rPh sb="0" eb="2">
      <t>フクシン</t>
    </rPh>
    <phoneticPr fontId="3"/>
  </si>
  <si>
    <t>記録員</t>
    <rPh sb="0" eb="3">
      <t>キロクイン</t>
    </rPh>
    <phoneticPr fontId="3"/>
  </si>
  <si>
    <t>氏　　　　　名</t>
    <rPh sb="0" eb="1">
      <t>シ</t>
    </rPh>
    <rPh sb="6" eb="7">
      <t>メイ</t>
    </rPh>
    <phoneticPr fontId="3"/>
  </si>
  <si>
    <t>線審</t>
    <rPh sb="0" eb="2">
      <t>センシン</t>
    </rPh>
    <phoneticPr fontId="3"/>
  </si>
  <si>
    <t>主将</t>
    <rPh sb="0" eb="2">
      <t>シュショウ</t>
    </rPh>
    <phoneticPr fontId="3"/>
  </si>
  <si>
    <t>〔特記事項〕</t>
    <rPh sb="1" eb="3">
      <t>トッキ</t>
    </rPh>
    <rPh sb="3" eb="5">
      <t>ジコウ</t>
    </rPh>
    <phoneticPr fontId="3"/>
  </si>
  <si>
    <t>チーム名</t>
    <rPh sb="3" eb="4">
      <t>メイ</t>
    </rPh>
    <phoneticPr fontId="3"/>
  </si>
  <si>
    <t>氏名</t>
    <rPh sb="0" eb="2">
      <t>シメイ</t>
    </rPh>
    <phoneticPr fontId="3"/>
  </si>
  <si>
    <t>主将(サイン)</t>
    <rPh sb="0" eb="2">
      <t>シュショウ</t>
    </rPh>
    <phoneticPr fontId="3"/>
  </si>
  <si>
    <t>監督(サイン)</t>
    <rPh sb="0" eb="2">
      <t>カントク</t>
    </rPh>
    <phoneticPr fontId="3"/>
  </si>
  <si>
    <t>最終結果</t>
    <rPh sb="0" eb="2">
      <t>サイシュウ</t>
    </rPh>
    <rPh sb="2" eb="4">
      <t>ケッカ</t>
    </rPh>
    <phoneticPr fontId="3"/>
  </si>
  <si>
    <t>競技者
交替数</t>
    <rPh sb="0" eb="3">
      <t>キョウギシャ</t>
    </rPh>
    <rPh sb="4" eb="6">
      <t>コウタイ</t>
    </rPh>
    <rPh sb="6" eb="7">
      <t>スウ</t>
    </rPh>
    <phoneticPr fontId="3"/>
  </si>
  <si>
    <t>勝</t>
    <rPh sb="0" eb="1">
      <t>カチ</t>
    </rPh>
    <phoneticPr fontId="3"/>
  </si>
  <si>
    <t>セット(時間)</t>
    <rPh sb="4" eb="6">
      <t>ジカン</t>
    </rPh>
    <phoneticPr fontId="3"/>
  </si>
  <si>
    <t>２（</t>
  </si>
  <si>
    <t>３（</t>
  </si>
  <si>
    <t>試合開始時刻</t>
    <rPh sb="0" eb="2">
      <t>シアイ</t>
    </rPh>
    <rPh sb="2" eb="4">
      <t>カイシ</t>
    </rPh>
    <rPh sb="4" eb="6">
      <t>ジコク</t>
    </rPh>
    <phoneticPr fontId="3"/>
  </si>
  <si>
    <t>試合終了時刻</t>
    <rPh sb="0" eb="2">
      <t>シアイ</t>
    </rPh>
    <rPh sb="2" eb="4">
      <t>シュウリョウ</t>
    </rPh>
    <rPh sb="4" eb="6">
      <t>ジコク</t>
    </rPh>
    <phoneticPr fontId="3"/>
  </si>
  <si>
    <t>所要時間</t>
    <rPh sb="0" eb="2">
      <t>ショヨウ</t>
    </rPh>
    <rPh sb="2" eb="4">
      <t>ジカン</t>
    </rPh>
    <phoneticPr fontId="3"/>
  </si>
  <si>
    <t>勝利チーム</t>
    <rPh sb="0" eb="2">
      <t>ショウリ</t>
    </rPh>
    <phoneticPr fontId="3"/>
  </si>
  <si>
    <t>場所</t>
    <rPh sb="0" eb="2">
      <t>バショ</t>
    </rPh>
    <phoneticPr fontId="3"/>
  </si>
  <si>
    <t>試合設定時間</t>
    <rPh sb="0" eb="2">
      <t>シアイ</t>
    </rPh>
    <rPh sb="2" eb="4">
      <t>セッテイ</t>
    </rPh>
    <rPh sb="4" eb="6">
      <t>ジカン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</si>
  <si>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</si>
  <si>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</si>
  <si>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</si>
  <si>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体育館</t>
    <rPh sb="0" eb="3">
      <t>タイイクカン</t>
    </rPh>
    <phoneticPr fontId="3"/>
  </si>
  <si>
    <t>試合番号</t>
    <rPh sb="0" eb="2">
      <t>シアイ</t>
    </rPh>
    <rPh sb="2" eb="4">
      <t>バンゴウ</t>
    </rPh>
    <phoneticPr fontId="3"/>
  </si>
  <si>
    <t>チェック順</t>
    <rPh sb="4" eb="5">
      <t>ジュン</t>
    </rPh>
    <phoneticPr fontId="3"/>
  </si>
  <si>
    <t>遅延の罰則</t>
    <rPh sb="0" eb="2">
      <t>チエン</t>
    </rPh>
    <rPh sb="3" eb="5">
      <t>バッソク</t>
    </rPh>
    <phoneticPr fontId="3"/>
  </si>
  <si>
    <t>：</t>
    <phoneticPr fontId="3"/>
  </si>
  <si>
    <t>チーム</t>
    <phoneticPr fontId="3"/>
  </si>
  <si>
    <t>S</t>
    <phoneticPr fontId="3"/>
  </si>
  <si>
    <t>Ⅰ</t>
    <phoneticPr fontId="3"/>
  </si>
  <si>
    <t>Ⅱ</t>
    <phoneticPr fontId="3"/>
  </si>
  <si>
    <t>Ⅲ</t>
    <phoneticPr fontId="3"/>
  </si>
  <si>
    <t>Ⅳ</t>
    <phoneticPr fontId="3"/>
  </si>
  <si>
    <t>Ⅴ</t>
    <phoneticPr fontId="3"/>
  </si>
  <si>
    <t>Ⅵ</t>
    <phoneticPr fontId="3"/>
  </si>
  <si>
    <t>ＡまたはＢ</t>
    <phoneticPr fontId="3"/>
  </si>
  <si>
    <t>ＡまたはＢ</t>
    <phoneticPr fontId="3"/>
  </si>
  <si>
    <t>A</t>
    <phoneticPr fontId="3"/>
  </si>
  <si>
    <t>1
2
3
4
5
6
7
8
9
10
11
12
13
14
15
16
17
18
19
20
21
22
23</t>
    <phoneticPr fontId="3"/>
  </si>
  <si>
    <t>24
25
26
27
28
29
30
31
32
33
34
35
36
37
38
39
40
41
42
43
44
45
46</t>
    <phoneticPr fontId="3"/>
  </si>
  <si>
    <t>：</t>
    <phoneticPr fontId="3"/>
  </si>
  <si>
    <t>Ｃ</t>
    <phoneticPr fontId="3"/>
  </si>
  <si>
    <t>………</t>
    <phoneticPr fontId="3"/>
  </si>
  <si>
    <t>サ　イ　ン</t>
    <phoneticPr fontId="3"/>
  </si>
  <si>
    <t>:</t>
    <phoneticPr fontId="3"/>
  </si>
  <si>
    <t>R</t>
    <phoneticPr fontId="3"/>
  </si>
  <si>
    <t>1
2
3
4
5
6
7
8
9
10
11
12
13</t>
    <phoneticPr fontId="3"/>
  </si>
  <si>
    <t>1
2
3
4
5
6
7
8
9
10
11
12
13
14
15
16
17
18
19
20
21
22
23</t>
    <phoneticPr fontId="3"/>
  </si>
  <si>
    <t>24
25
26
27
28
29
30
31
32
33
34
35
36
37
38
39
40
41
42
43
44
45
46</t>
    <phoneticPr fontId="3"/>
  </si>
  <si>
    <t>1
2
3
4
5
6
7
8
9
10
11
12
13
14
15
16
17
18
19
20
21
22
23</t>
    <phoneticPr fontId="3"/>
  </si>
  <si>
    <t>24
25
26
27
28
29
30
31
32
33
34
35
36
37
38
39
40
41
42
43
44
45
46</t>
    <phoneticPr fontId="3"/>
  </si>
  <si>
    <t>チーム</t>
    <phoneticPr fontId="3"/>
  </si>
  <si>
    <t>A</t>
    <phoneticPr fontId="3"/>
  </si>
  <si>
    <t>B</t>
    <phoneticPr fontId="3"/>
  </si>
  <si>
    <t>タイム
アウト</t>
    <phoneticPr fontId="3"/>
  </si>
  <si>
    <t>タイム
アウト</t>
    <phoneticPr fontId="3"/>
  </si>
  <si>
    <t>ｈ</t>
    <phoneticPr fontId="3"/>
  </si>
  <si>
    <t>min</t>
    <phoneticPr fontId="3"/>
  </si>
  <si>
    <t>タイムアウト</t>
    <phoneticPr fontId="3"/>
  </si>
  <si>
    <t>チーム</t>
    <phoneticPr fontId="3"/>
  </si>
  <si>
    <t>B</t>
    <phoneticPr fontId="3"/>
  </si>
  <si>
    <t>S</t>
    <phoneticPr fontId="3"/>
  </si>
  <si>
    <t>：</t>
    <phoneticPr fontId="3"/>
  </si>
  <si>
    <t>Ａ：Ｂ</t>
    <phoneticPr fontId="3"/>
  </si>
  <si>
    <t>セット</t>
    <phoneticPr fontId="3"/>
  </si>
  <si>
    <t>サービス順</t>
  </si>
  <si>
    <t>先発メンバー</t>
  </si>
  <si>
    <t>競技者</t>
    <rPh sb="0" eb="3">
      <t>キョウギシャ</t>
    </rPh>
    <phoneticPr fontId="3"/>
  </si>
  <si>
    <t>：</t>
    <phoneticPr fontId="3"/>
  </si>
  <si>
    <t>番号</t>
    <rPh sb="0" eb="2">
      <t>バンゴウ</t>
    </rPh>
    <phoneticPr fontId="3"/>
  </si>
  <si>
    <r>
      <t>１</t>
    </r>
    <r>
      <rPr>
        <sz val="8"/>
        <rFont val="ＭＳ Ｐゴシック"/>
        <family val="3"/>
        <charset val="128"/>
      </rPr>
      <t>回目</t>
    </r>
    <rPh sb="1" eb="3">
      <t>カイメ</t>
    </rPh>
    <phoneticPr fontId="3"/>
  </si>
  <si>
    <r>
      <t>５</t>
    </r>
    <r>
      <rPr>
        <sz val="8"/>
        <rFont val="ＭＳ Ｐゴシック"/>
        <family val="3"/>
        <charset val="128"/>
      </rPr>
      <t>回目</t>
    </r>
    <rPh sb="1" eb="3">
      <t>カイメ</t>
    </rPh>
    <phoneticPr fontId="3"/>
  </si>
  <si>
    <t>サービスの</t>
    <phoneticPr fontId="3"/>
  </si>
  <si>
    <r>
      <t>２</t>
    </r>
    <r>
      <rPr>
        <sz val="8"/>
        <rFont val="ＭＳ Ｐゴシック"/>
        <family val="3"/>
        <charset val="128"/>
      </rPr>
      <t>回目</t>
    </r>
    <rPh sb="1" eb="3">
      <t>カイメ</t>
    </rPh>
    <phoneticPr fontId="3"/>
  </si>
  <si>
    <r>
      <t>６</t>
    </r>
    <r>
      <rPr>
        <sz val="8"/>
        <rFont val="ＭＳ Ｐゴシック"/>
        <family val="3"/>
        <charset val="128"/>
      </rPr>
      <t>回目</t>
    </r>
    <rPh sb="1" eb="3">
      <t>カイメ</t>
    </rPh>
    <phoneticPr fontId="3"/>
  </si>
  <si>
    <r>
      <t>３</t>
    </r>
    <r>
      <rPr>
        <sz val="8"/>
        <rFont val="ＭＳ Ｐゴシック"/>
        <family val="3"/>
        <charset val="128"/>
      </rPr>
      <t>回目</t>
    </r>
    <rPh sb="1" eb="3">
      <t>カイメ</t>
    </rPh>
    <phoneticPr fontId="3"/>
  </si>
  <si>
    <r>
      <t>７</t>
    </r>
    <r>
      <rPr>
        <sz val="8"/>
        <rFont val="ＭＳ Ｐゴシック"/>
        <family val="3"/>
        <charset val="128"/>
      </rPr>
      <t>回目</t>
    </r>
    <rPh sb="1" eb="3">
      <t>カイメ</t>
    </rPh>
    <phoneticPr fontId="3"/>
  </si>
  <si>
    <t>タイムアウト</t>
    <phoneticPr fontId="3"/>
  </si>
  <si>
    <t>Ｎ</t>
    <phoneticPr fontId="3"/>
  </si>
  <si>
    <t>………</t>
    <phoneticPr fontId="3"/>
  </si>
  <si>
    <r>
      <t>４</t>
    </r>
    <r>
      <rPr>
        <sz val="8"/>
        <rFont val="ＭＳ Ｐゴシック"/>
        <family val="3"/>
        <charset val="128"/>
      </rPr>
      <t>回目</t>
    </r>
    <rPh sb="1" eb="3">
      <t>カイメ</t>
    </rPh>
    <phoneticPr fontId="3"/>
  </si>
  <si>
    <r>
      <t>８</t>
    </r>
    <r>
      <rPr>
        <sz val="8"/>
        <rFont val="ＭＳ Ｐゴシック"/>
        <family val="3"/>
        <charset val="128"/>
      </rPr>
      <t>回目</t>
    </r>
    <rPh sb="1" eb="3">
      <t>カイメ</t>
    </rPh>
    <phoneticPr fontId="3"/>
  </si>
  <si>
    <t>:</t>
    <phoneticPr fontId="3"/>
  </si>
  <si>
    <t>:</t>
    <phoneticPr fontId="3"/>
  </si>
  <si>
    <t>ＡＣ</t>
    <phoneticPr fontId="3"/>
  </si>
  <si>
    <t>コーチ</t>
    <phoneticPr fontId="3"/>
  </si>
  <si>
    <t>B</t>
    <phoneticPr fontId="3"/>
  </si>
  <si>
    <t>Ｍ</t>
    <phoneticPr fontId="3"/>
  </si>
  <si>
    <t>マネージャ</t>
    <phoneticPr fontId="3"/>
  </si>
  <si>
    <t>Ｄ</t>
    <phoneticPr fontId="3"/>
  </si>
  <si>
    <t>Ｈ</t>
    <phoneticPr fontId="3"/>
  </si>
  <si>
    <t>………</t>
    <phoneticPr fontId="3"/>
  </si>
  <si>
    <t>リベロ選手</t>
    <rPh sb="3" eb="5">
      <t>センシュ</t>
    </rPh>
    <phoneticPr fontId="3"/>
  </si>
  <si>
    <t>Ａ</t>
    <phoneticPr fontId="3"/>
  </si>
  <si>
    <t>コート</t>
    <phoneticPr fontId="3"/>
  </si>
  <si>
    <t>１（</t>
    <phoneticPr fontId="3"/>
  </si>
  <si>
    <t>）</t>
    <phoneticPr fontId="3"/>
  </si>
  <si>
    <t>）</t>
    <phoneticPr fontId="3"/>
  </si>
  <si>
    <t>（</t>
    <phoneticPr fontId="3"/>
  </si>
  <si>
    <t>合計</t>
    <rPh sb="0" eb="2">
      <t>ゴウケイ</t>
    </rPh>
    <phoneticPr fontId="3"/>
  </si>
  <si>
    <t>チーム</t>
    <phoneticPr fontId="3"/>
  </si>
  <si>
    <t>A</t>
    <phoneticPr fontId="3"/>
  </si>
  <si>
    <t>S</t>
    <phoneticPr fontId="3"/>
  </si>
  <si>
    <t>：</t>
    <phoneticPr fontId="3"/>
  </si>
  <si>
    <t>R</t>
    <phoneticPr fontId="3"/>
  </si>
  <si>
    <t>1
2
3
4
5
6
7
8
9
10
11
12
13
14
15
16
17
18
19
20
21
22
23</t>
    <phoneticPr fontId="3"/>
  </si>
  <si>
    <t>24
25
26
27
28
29
30
31
32
33
34
35
36
37
38
39
40
41
42
43
44
45
46</t>
    <phoneticPr fontId="3"/>
  </si>
  <si>
    <t>サービスの</t>
    <phoneticPr fontId="3"/>
  </si>
  <si>
    <t>タイムアウト</t>
    <phoneticPr fontId="3"/>
  </si>
  <si>
    <t>:</t>
    <phoneticPr fontId="3"/>
  </si>
  <si>
    <t>：</t>
    <phoneticPr fontId="3"/>
  </si>
  <si>
    <t>兵庫県高体連バレーボール部</t>
    <rPh sb="0" eb="3">
      <t>ヒョウゴケン</t>
    </rPh>
    <rPh sb="3" eb="6">
      <t>コウタイレン</t>
    </rPh>
    <rPh sb="12" eb="13">
      <t>ブ</t>
    </rPh>
    <phoneticPr fontId="3"/>
  </si>
  <si>
    <t>大会名</t>
    <rPh sb="0" eb="3">
      <t>タイカイメイ</t>
    </rPh>
    <phoneticPr fontId="3"/>
  </si>
  <si>
    <t>不当な要求</t>
    <rPh sb="0" eb="2">
      <t>フトウ</t>
    </rPh>
    <rPh sb="3" eb="5">
      <t>ヨウキュウ</t>
    </rPh>
    <phoneticPr fontId="3"/>
  </si>
  <si>
    <t>チーム</t>
    <phoneticPr fontId="3"/>
  </si>
  <si>
    <t>Ａ</t>
    <phoneticPr fontId="3"/>
  </si>
  <si>
    <t>：</t>
    <phoneticPr fontId="3"/>
  </si>
  <si>
    <t>Ｂ</t>
    <phoneticPr fontId="3"/>
  </si>
  <si>
    <t>ｖｓ</t>
    <phoneticPr fontId="3"/>
  </si>
  <si>
    <t>会場（市）</t>
    <rPh sb="0" eb="2">
      <t>カイジョウ</t>
    </rPh>
    <rPh sb="3" eb="4">
      <t>シ</t>
    </rPh>
    <phoneticPr fontId="3"/>
  </si>
  <si>
    <t>会場（体育館）</t>
    <rPh sb="0" eb="2">
      <t>カイジョウ</t>
    </rPh>
    <rPh sb="3" eb="6">
      <t>タイイクカン</t>
    </rPh>
    <phoneticPr fontId="3"/>
  </si>
  <si>
    <t>兵庫県</t>
    <rPh sb="0" eb="3">
      <t>ヒョウゴケン</t>
    </rPh>
    <phoneticPr fontId="3"/>
  </si>
  <si>
    <t>市</t>
    <rPh sb="0" eb="1">
      <t>シ</t>
    </rPh>
    <phoneticPr fontId="3"/>
  </si>
  <si>
    <t>SN</t>
    <phoneticPr fontId="3"/>
  </si>
  <si>
    <t>試合番号</t>
    <rPh sb="0" eb="4">
      <t>シアイバンゴウ</t>
    </rPh>
    <phoneticPr fontId="3"/>
  </si>
  <si>
    <t>試合番号：</t>
    <rPh sb="0" eb="2">
      <t>シアイ</t>
    </rPh>
    <rPh sb="2" eb="4">
      <t>バンゴウ</t>
    </rPh>
    <phoneticPr fontId="3"/>
  </si>
  <si>
    <t>設定時刻：　　　　　　　　：</t>
    <rPh sb="0" eb="2">
      <t>セッテイ</t>
    </rPh>
    <rPh sb="2" eb="4">
      <t>ジコク</t>
    </rPh>
    <phoneticPr fontId="3"/>
  </si>
  <si>
    <t>性別：　　男　　　　　女</t>
    <rPh sb="0" eb="2">
      <t>セイベツ</t>
    </rPh>
    <rPh sb="5" eb="6">
      <t>オトコ</t>
    </rPh>
    <rPh sb="11" eb="12">
      <t>オンナ</t>
    </rPh>
    <phoneticPr fontId="3"/>
  </si>
  <si>
    <t>or</t>
    <phoneticPr fontId="3"/>
  </si>
  <si>
    <t>ＳＥＴ１</t>
    <phoneticPr fontId="3"/>
  </si>
  <si>
    <t>ＳＥＴ２</t>
    <phoneticPr fontId="3"/>
  </si>
  <si>
    <t>ＳＥＴ３</t>
    <phoneticPr fontId="3"/>
  </si>
  <si>
    <t>リベロ</t>
    <phoneticPr fontId="3"/>
  </si>
  <si>
    <t>交代選手</t>
    <rPh sb="0" eb="2">
      <t>コウタイ</t>
    </rPh>
    <rPh sb="2" eb="4">
      <t>センシュ</t>
    </rPh>
    <phoneticPr fontId="3"/>
  </si>
  <si>
    <r>
      <t>S</t>
    </r>
    <r>
      <rPr>
        <sz val="8"/>
        <color indexed="8"/>
        <rFont val="ＭＳ Ｐゴシック"/>
        <family val="3"/>
        <charset val="128"/>
      </rPr>
      <t>core</t>
    </r>
    <phoneticPr fontId="3"/>
  </si>
  <si>
    <t>Aﾁｰﾑ：ﾘﾍﾞﾛ・ﾌﾟﾚｰﾔｰNo.：</t>
    <phoneticPr fontId="3"/>
  </si>
  <si>
    <t>／</t>
    <phoneticPr fontId="3"/>
  </si>
  <si>
    <t>Bﾁｰﾑ：ﾘﾍﾞﾛ・ﾌﾟﾚｰﾔｰNo.：</t>
    <phoneticPr fontId="3"/>
  </si>
  <si>
    <t>備考：</t>
    <rPh sb="0" eb="2">
      <t>ビコウ</t>
    </rPh>
    <phoneticPr fontId="3"/>
  </si>
  <si>
    <t>再指名：</t>
    <rPh sb="0" eb="3">
      <t>サイシメイ</t>
    </rPh>
    <phoneticPr fontId="3"/>
  </si>
  <si>
    <t>No.：</t>
    <phoneticPr fontId="3"/>
  </si>
  <si>
    <t>Set</t>
    <phoneticPr fontId="3"/>
  </si>
  <si>
    <t>Points：</t>
    <phoneticPr fontId="3"/>
  </si>
  <si>
    <t>兵庫県高体連バレーボール部</t>
    <rPh sb="0" eb="3">
      <t>ヒョウゴケン</t>
    </rPh>
    <rPh sb="3" eb="4">
      <t>コウ</t>
    </rPh>
    <rPh sb="4" eb="5">
      <t>タイ</t>
    </rPh>
    <rPh sb="5" eb="6">
      <t>レン</t>
    </rPh>
    <rPh sb="12" eb="13">
      <t>ブ</t>
    </rPh>
    <phoneticPr fontId="3"/>
  </si>
  <si>
    <t>ｱｼｽﾀﾝﾄ・ｽｺｱﾗｰ：</t>
    <phoneticPr fontId="3"/>
  </si>
  <si>
    <t>署名：</t>
    <rPh sb="0" eb="2">
      <t>ショメイ</t>
    </rPh>
    <phoneticPr fontId="3"/>
  </si>
  <si>
    <t>リベロ・コントロール・シート</t>
    <phoneticPr fontId="3"/>
  </si>
  <si>
    <t>大会名：</t>
    <rPh sb="0" eb="2">
      <t>タイカイ</t>
    </rPh>
    <rPh sb="2" eb="3">
      <t/>
    </rPh>
    <phoneticPr fontId="3"/>
  </si>
  <si>
    <t>日付：</t>
    <rPh sb="0" eb="2">
      <t>ヒヅケ</t>
    </rPh>
    <phoneticPr fontId="3"/>
  </si>
  <si>
    <t>市町村： 兵庫県</t>
    <rPh sb="0" eb="3">
      <t>シチョウソン</t>
    </rPh>
    <rPh sb="5" eb="8">
      <t>ヒョウゴケン</t>
    </rPh>
    <phoneticPr fontId="3"/>
  </si>
  <si>
    <t>体育館：</t>
    <rPh sb="0" eb="3">
      <t>タイイクカン</t>
    </rPh>
    <phoneticPr fontId="3"/>
  </si>
  <si>
    <t>②　記録用紙の印刷</t>
    <rPh sb="2" eb="6">
      <t>キロクヨウシ</t>
    </rPh>
    <rPh sb="7" eb="9">
      <t>インサツ</t>
    </rPh>
    <phoneticPr fontId="3"/>
  </si>
  <si>
    <t>③　リベロチェック用紙の印刷</t>
    <rPh sb="9" eb="10">
      <t>ヨウ</t>
    </rPh>
    <rPh sb="10" eb="11">
      <t>カミ</t>
    </rPh>
    <rPh sb="12" eb="14">
      <t>インサツ</t>
    </rPh>
    <phoneticPr fontId="3"/>
  </si>
  <si>
    <t>　シート「記録用紙」のセル「BV1」に印刷したい試合のSNを入力し，印刷</t>
    <rPh sb="5" eb="9">
      <t>キロクヨウシ</t>
    </rPh>
    <rPh sb="19" eb="21">
      <t>インサツ</t>
    </rPh>
    <rPh sb="24" eb="26">
      <t>シアイ</t>
    </rPh>
    <rPh sb="30" eb="32">
      <t>ニュウリョク</t>
    </rPh>
    <rPh sb="34" eb="36">
      <t>インサツ</t>
    </rPh>
    <phoneticPr fontId="3"/>
  </si>
  <si>
    <t>　シート「リベロチェック」のセル「AO1」に印刷したい試合のSNを入力し，印刷</t>
    <rPh sb="22" eb="24">
      <t>インサツ</t>
    </rPh>
    <rPh sb="27" eb="29">
      <t>シアイ</t>
    </rPh>
    <rPh sb="33" eb="35">
      <t>ニュウリョク</t>
    </rPh>
    <rPh sb="37" eb="39">
      <t>インサツ</t>
    </rPh>
    <phoneticPr fontId="3"/>
  </si>
  <si>
    <t>会場</t>
    <rPh sb="0" eb="2">
      <t>カイジョウ</t>
    </rPh>
    <phoneticPr fontId="31"/>
  </si>
  <si>
    <t>回戦</t>
    <rPh sb="0" eb="2">
      <t>カイセン</t>
    </rPh>
    <phoneticPr fontId="31"/>
  </si>
  <si>
    <t>（　　　　　　）部</t>
    <rPh sb="8" eb="9">
      <t>ブ</t>
    </rPh>
    <phoneticPr fontId="31"/>
  </si>
  <si>
    <t>ー</t>
    <phoneticPr fontId="31"/>
  </si>
  <si>
    <t>ベストサポーター賞</t>
    <rPh sb="8" eb="9">
      <t>ショウ</t>
    </rPh>
    <phoneticPr fontId="31"/>
  </si>
  <si>
    <t>ー</t>
  </si>
  <si>
    <t>（　　　　　　　　　　高校）</t>
    <rPh sb="11" eb="13">
      <t>コウコウ</t>
    </rPh>
    <phoneticPr fontId="31"/>
  </si>
  <si>
    <t>コート</t>
    <phoneticPr fontId="31"/>
  </si>
  <si>
    <t>主　　　　　　　　　　（　　　　　）</t>
    <rPh sb="0" eb="1">
      <t>シュ</t>
    </rPh>
    <phoneticPr fontId="31"/>
  </si>
  <si>
    <t>副　　　　　　　　　　（　　　　　）</t>
    <rPh sb="0" eb="1">
      <t>フク</t>
    </rPh>
    <phoneticPr fontId="31"/>
  </si>
  <si>
    <t>優秀選手賞</t>
    <rPh sb="0" eb="5">
      <t>ユウシュウセンシュショウ</t>
    </rPh>
    <phoneticPr fontId="31"/>
  </si>
  <si>
    <t>（　　　　　　　　　　　　　）</t>
    <phoneticPr fontId="31"/>
  </si>
  <si>
    <t>（　　　　　　）部</t>
    <phoneticPr fontId="31"/>
  </si>
  <si>
    <t>１位　　　　　　　　　　　　　　　　　　　高校</t>
    <rPh sb="1" eb="2">
      <t>イ</t>
    </rPh>
    <rPh sb="21" eb="23">
      <t>コウコウ</t>
    </rPh>
    <phoneticPr fontId="31"/>
  </si>
  <si>
    <t>２位　　　　　　　　　　　　　　　　　　　高校</t>
    <rPh sb="1" eb="2">
      <t>イ</t>
    </rPh>
    <rPh sb="21" eb="23">
      <t>コウコウ</t>
    </rPh>
    <phoneticPr fontId="31"/>
  </si>
  <si>
    <t>３位　　　　　　　　　　　　　　　　　　　高校</t>
    <rPh sb="1" eb="2">
      <t>イ</t>
    </rPh>
    <rPh sb="21" eb="23">
      <t>コウコウ</t>
    </rPh>
    <phoneticPr fontId="31"/>
  </si>
  <si>
    <t>４位　　　　　　　　　　　　　　　　　　　高校</t>
    <rPh sb="1" eb="2">
      <t>イ</t>
    </rPh>
    <rPh sb="21" eb="23">
      <t>コウコウ</t>
    </rPh>
    <phoneticPr fontId="31"/>
  </si>
  <si>
    <t>５位　　　　　　　　　　　　　　　　　　　高校</t>
    <rPh sb="1" eb="2">
      <t>イ</t>
    </rPh>
    <rPh sb="21" eb="23">
      <t>コウコウ</t>
    </rPh>
    <phoneticPr fontId="31"/>
  </si>
  <si>
    <t>大会</t>
    <phoneticPr fontId="3"/>
  </si>
  <si>
    <t>コート</t>
    <phoneticPr fontId="3"/>
  </si>
  <si>
    <t>④　記録集計用紙の印刷</t>
    <rPh sb="2" eb="6">
      <t>キロクシュウケイ</t>
    </rPh>
    <rPh sb="6" eb="8">
      <t>ヨウシ</t>
    </rPh>
    <rPh sb="9" eb="11">
      <t>インサツ</t>
    </rPh>
    <phoneticPr fontId="3"/>
  </si>
  <si>
    <t>　文字の大きさやはみだしなどの体裁を確認して，印刷</t>
    <rPh sb="1" eb="3">
      <t>モジ</t>
    </rPh>
    <rPh sb="4" eb="5">
      <t>オオ</t>
    </rPh>
    <rPh sb="15" eb="17">
      <t>テイサイ</t>
    </rPh>
    <rPh sb="18" eb="20">
      <t>カクニン</t>
    </rPh>
    <rPh sb="23" eb="25">
      <t>インサツ</t>
    </rPh>
    <phoneticPr fontId="3"/>
  </si>
  <si>
    <r>
      <t>①　</t>
    </r>
    <r>
      <rPr>
        <sz val="11"/>
        <color rgb="FFFF0000"/>
        <rFont val="ＭＳ Ｐゴシック"/>
        <family val="3"/>
        <charset val="128"/>
      </rPr>
      <t>試合順</t>
    </r>
    <r>
      <rPr>
        <sz val="11"/>
        <rFont val="ＭＳ Ｐゴシック"/>
        <family val="3"/>
        <charset val="128"/>
      </rPr>
      <t>シートに試合情報を入力</t>
    </r>
    <rPh sb="2" eb="5">
      <t>シアイジュン</t>
    </rPh>
    <rPh sb="9" eb="13">
      <t>シアイジョウホウ</t>
    </rPh>
    <rPh sb="14" eb="16">
      <t>ニュウリョク</t>
    </rPh>
    <phoneticPr fontId="3"/>
  </si>
  <si>
    <t>令和３年度　東播高等学校バレーボール秋季リーグ戦大会
兼　東播総合体育大会バレーボール競技</t>
    <rPh sb="18" eb="20">
      <t>シュウキ</t>
    </rPh>
    <rPh sb="23" eb="24">
      <t>セン</t>
    </rPh>
    <rPh sb="31" eb="37">
      <t>ソウゴウタイイクタイカイ</t>
    </rPh>
    <rPh sb="43" eb="45">
      <t>キョウギ</t>
    </rPh>
    <phoneticPr fontId="3"/>
  </si>
  <si>
    <t>×</t>
    <phoneticPr fontId="3"/>
  </si>
  <si>
    <t>開催年</t>
    <rPh sb="0" eb="3">
      <t>カイサイネン</t>
    </rPh>
    <phoneticPr fontId="3"/>
  </si>
  <si>
    <t>部</t>
    <rPh sb="0" eb="1">
      <t>ブ</t>
    </rPh>
    <phoneticPr fontId="3"/>
  </si>
  <si>
    <t>チーム(上・左)</t>
    <rPh sb="4" eb="5">
      <t>ウエ</t>
    </rPh>
    <rPh sb="6" eb="7">
      <t>ヒダリ</t>
    </rPh>
    <phoneticPr fontId="3"/>
  </si>
  <si>
    <t>チーム(下・右)</t>
    <rPh sb="4" eb="5">
      <t>シタ</t>
    </rPh>
    <rPh sb="6" eb="7">
      <t>ミギ</t>
    </rPh>
    <phoneticPr fontId="3"/>
  </si>
  <si>
    <t>　シリアルナンバー（SN）毎に試合番号，チーム名，月，日，会場の情報を入力する。</t>
    <rPh sb="13" eb="14">
      <t>ゴト</t>
    </rPh>
    <rPh sb="15" eb="19">
      <t>シアイバンゴウ</t>
    </rPh>
    <rPh sb="23" eb="24">
      <t>メイ</t>
    </rPh>
    <rPh sb="25" eb="26">
      <t>ツキ</t>
    </rPh>
    <rPh sb="27" eb="28">
      <t>ヒ</t>
    </rPh>
    <rPh sb="29" eb="31">
      <t>カイジョウ</t>
    </rPh>
    <rPh sb="32" eb="34">
      <t>ジョウホウ</t>
    </rPh>
    <rPh sb="35" eb="37">
      <t>ニュウリョク</t>
    </rPh>
    <phoneticPr fontId="3"/>
  </si>
  <si>
    <t>１日目</t>
    <rPh sb="1" eb="3">
      <t>ニチメ</t>
    </rPh>
    <phoneticPr fontId="3"/>
  </si>
  <si>
    <t>２日目</t>
    <rPh sb="1" eb="3">
      <t>ニチメ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</si>
  <si>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</si>
  <si>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</si>
  <si>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１部</t>
    <rPh sb="1" eb="2">
      <t>ブ</t>
    </rPh>
    <phoneticPr fontId="3"/>
  </si>
  <si>
    <t>１部ｰ①</t>
    <rPh sb="1" eb="2">
      <t>ブ</t>
    </rPh>
    <phoneticPr fontId="3"/>
  </si>
  <si>
    <t>１部ｰ②</t>
    <phoneticPr fontId="3"/>
  </si>
  <si>
    <t>１部ｰ③</t>
    <phoneticPr fontId="3"/>
  </si>
  <si>
    <t>１部ｰ④</t>
    <phoneticPr fontId="3"/>
  </si>
  <si>
    <t>１部ｰ⑤</t>
    <phoneticPr fontId="3"/>
  </si>
  <si>
    <t>西脇</t>
    <rPh sb="0" eb="2">
      <t>ニシワキ</t>
    </rPh>
    <phoneticPr fontId="3"/>
  </si>
  <si>
    <t>西脇工業高校</t>
    <rPh sb="0" eb="4">
      <t>ニシワキコウギョウ</t>
    </rPh>
    <rPh sb="4" eb="6">
      <t>コウコウ</t>
    </rPh>
    <phoneticPr fontId="3"/>
  </si>
  <si>
    <t>加東</t>
    <rPh sb="0" eb="2">
      <t>カトウ</t>
    </rPh>
    <phoneticPr fontId="3"/>
  </si>
  <si>
    <t>社高校</t>
    <rPh sb="0" eb="1">
      <t>ヤシロ</t>
    </rPh>
    <rPh sb="1" eb="3">
      <t>コウコウ</t>
    </rPh>
    <phoneticPr fontId="3"/>
  </si>
  <si>
    <t>明石高専</t>
    <rPh sb="0" eb="3">
      <t>アカシコウセン</t>
    </rPh>
    <phoneticPr fontId="3"/>
  </si>
  <si>
    <t>明石商業</t>
    <rPh sb="0" eb="2">
      <t>アカシ</t>
    </rPh>
    <rPh sb="2" eb="4">
      <t>ショウギョウ</t>
    </rPh>
    <phoneticPr fontId="3"/>
  </si>
  <si>
    <t>社</t>
    <rPh sb="0" eb="1">
      <t>ヤシロ</t>
    </rPh>
    <phoneticPr fontId="3"/>
  </si>
  <si>
    <t>西脇工業</t>
    <rPh sb="0" eb="4">
      <t>ニシワキコウギョウ</t>
    </rPh>
    <phoneticPr fontId="3"/>
  </si>
  <si>
    <t>東播工業</t>
    <rPh sb="0" eb="1">
      <t>トウバン</t>
    </rPh>
    <rPh sb="1" eb="3">
      <t>コウギョウ</t>
    </rPh>
    <phoneticPr fontId="3"/>
  </si>
  <si>
    <t>明石高専</t>
    <rPh sb="0" eb="2">
      <t>アカシコウセン</t>
    </rPh>
    <phoneticPr fontId="3"/>
  </si>
  <si>
    <t>東播工業</t>
    <rPh sb="0" eb="2">
      <t>トウバン</t>
    </rPh>
    <rPh sb="2" eb="4">
      <t>コウギョウ</t>
    </rPh>
    <phoneticPr fontId="3"/>
  </si>
  <si>
    <t>B①</t>
    <phoneticPr fontId="3"/>
  </si>
  <si>
    <t>B②</t>
    <phoneticPr fontId="3"/>
  </si>
  <si>
    <t>B③</t>
    <phoneticPr fontId="3"/>
  </si>
  <si>
    <t>B④</t>
    <phoneticPr fontId="3"/>
  </si>
  <si>
    <t>B⑤</t>
    <phoneticPr fontId="3"/>
  </si>
  <si>
    <t>あ</t>
    <phoneticPr fontId="3"/>
  </si>
  <si>
    <t>ｓ</t>
    <phoneticPr fontId="3"/>
  </si>
  <si>
    <t>ｄ</t>
    <phoneticPr fontId="3"/>
  </si>
  <si>
    <t>ｆ</t>
    <phoneticPr fontId="3"/>
  </si>
  <si>
    <t>ｇ</t>
    <phoneticPr fontId="3"/>
  </si>
  <si>
    <t>ｑ</t>
    <phoneticPr fontId="3"/>
  </si>
  <si>
    <t>ｗえ</t>
    <phoneticPr fontId="3"/>
  </si>
  <si>
    <t>え</t>
    <phoneticPr fontId="3"/>
  </si>
  <si>
    <t>ｒ</t>
    <phoneticPr fontId="3"/>
  </si>
  <si>
    <t>ｔ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</si>
</sst>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[$-411]ggge&quot;年&quot;m&quot;月&quot;d&quot;日&quot;;@"/>
    <numFmt numFmtId="178" formatCode="####&quot;年&quot;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7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9"/>
      <name val="ＭＳ Ｐゴシック"/>
      <family val="3"/>
      <charset val="128"/>
    </font>
    <font>
      <u val="singleAccounting"/>
      <sz val="30"/>
      <name val="ＭＳ Ｐゴシック"/>
      <family val="3"/>
      <charset val="128"/>
    </font>
    <font>
      <sz val="30"/>
      <name val="ＭＳ Ｐゴシック"/>
      <family val="3"/>
      <charset val="128"/>
    </font>
    <font>
      <sz val="26"/>
      <name val="ＭＳ Ｐゴシック"/>
      <family val="3"/>
      <charset val="128"/>
    </font>
    <font>
      <sz val="8.5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u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30" fillId="0" borderId="0">
      <alignment vertical="center"/>
    </xf>
    <xf numFmtId="0" fontId="1" fillId="0" borderId="0">
      <alignment vertical="center"/>
    </xf>
  </cellStyleXfs>
  <cellXfs count="69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vertical="top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9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top"/>
    </xf>
    <xf numFmtId="20" fontId="10" fillId="0" borderId="5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58" fontId="13" fillId="0" borderId="29" xfId="0" applyNumberFormat="1" applyFont="1" applyBorder="1" applyAlignment="1">
      <alignment horizontal="center" vertical="center" shrinkToFit="1"/>
    </xf>
    <xf numFmtId="58" fontId="13" fillId="0" borderId="6" xfId="0" applyNumberFormat="1" applyFont="1" applyBorder="1" applyAlignment="1">
      <alignment horizontal="center" vertical="center" shrinkToFit="1"/>
    </xf>
    <xf numFmtId="58" fontId="13" fillId="0" borderId="30" xfId="0" applyNumberFormat="1" applyFont="1" applyBorder="1" applyAlignment="1">
      <alignment horizontal="center" vertical="center" shrinkToFit="1"/>
    </xf>
    <xf numFmtId="58" fontId="13" fillId="0" borderId="9" xfId="0" applyNumberFormat="1" applyFont="1" applyBorder="1" applyAlignment="1">
      <alignment horizontal="center" vertical="center" shrinkToFit="1"/>
    </xf>
    <xf numFmtId="58" fontId="13" fillId="0" borderId="5" xfId="0" applyNumberFormat="1" applyFont="1" applyBorder="1" applyAlignment="1">
      <alignment horizontal="center" vertical="center" shrinkToFit="1"/>
    </xf>
    <xf numFmtId="58" fontId="13" fillId="0" borderId="10" xfId="0" applyNumberFormat="1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18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20" fontId="13" fillId="0" borderId="6" xfId="0" applyNumberFormat="1" applyFont="1" applyBorder="1" applyAlignment="1">
      <alignment vertical="center" shrinkToFit="1"/>
    </xf>
    <xf numFmtId="20" fontId="13" fillId="0" borderId="30" xfId="0" applyNumberFormat="1" applyFont="1" applyBorder="1" applyAlignment="1">
      <alignment vertical="center" shrinkToFit="1"/>
    </xf>
    <xf numFmtId="20" fontId="13" fillId="0" borderId="0" xfId="0" applyNumberFormat="1" applyFont="1" applyBorder="1" applyAlignment="1">
      <alignment vertical="center" shrinkToFit="1"/>
    </xf>
    <xf numFmtId="20" fontId="13" fillId="0" borderId="8" xfId="0" applyNumberFormat="1" applyFont="1" applyBorder="1" applyAlignment="1">
      <alignment vertical="center" shrinkToFit="1"/>
    </xf>
    <xf numFmtId="20" fontId="13" fillId="0" borderId="5" xfId="0" applyNumberFormat="1" applyFont="1" applyBorder="1" applyAlignment="1">
      <alignment vertical="center" shrinkToFit="1"/>
    </xf>
    <xf numFmtId="20" fontId="13" fillId="0" borderId="10" xfId="0" applyNumberFormat="1" applyFont="1" applyBorder="1" applyAlignment="1">
      <alignment vertical="center" shrinkToFit="1"/>
    </xf>
    <xf numFmtId="0" fontId="0" fillId="0" borderId="3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quotePrefix="1"/>
    <xf numFmtId="0" fontId="2" fillId="0" borderId="0" xfId="1"/>
    <xf numFmtId="0" fontId="0" fillId="2" borderId="0" xfId="0" applyFill="1" applyAlignment="1">
      <alignment vertical="center"/>
    </xf>
    <xf numFmtId="0" fontId="0" fillId="0" borderId="0" xfId="1" applyFont="1"/>
    <xf numFmtId="0" fontId="0" fillId="0" borderId="0" xfId="1" applyFont="1" applyFill="1"/>
    <xf numFmtId="0" fontId="30" fillId="0" borderId="0" xfId="2">
      <alignment vertical="center"/>
    </xf>
    <xf numFmtId="0" fontId="27" fillId="0" borderId="150" xfId="2" applyFont="1" applyBorder="1">
      <alignment vertical="center"/>
    </xf>
    <xf numFmtId="0" fontId="27" fillId="0" borderId="146" xfId="2" applyFont="1" applyBorder="1" applyAlignment="1">
      <alignment horizontal="right" vertical="center"/>
    </xf>
    <xf numFmtId="0" fontId="27" fillId="0" borderId="150" xfId="2" applyFont="1" applyBorder="1" applyAlignment="1">
      <alignment vertical="center" shrinkToFit="1"/>
    </xf>
    <xf numFmtId="0" fontId="27" fillId="0" borderId="151" xfId="2" applyFont="1" applyBorder="1" applyAlignment="1">
      <alignment horizontal="right" vertical="center"/>
    </xf>
    <xf numFmtId="0" fontId="27" fillId="0" borderId="147" xfId="2" applyFont="1" applyBorder="1" applyAlignment="1">
      <alignment vertical="center" shrinkToFit="1"/>
    </xf>
    <xf numFmtId="0" fontId="27" fillId="0" borderId="149" xfId="2" applyFont="1" applyBorder="1" applyAlignment="1">
      <alignment horizontal="right" vertical="center"/>
    </xf>
    <xf numFmtId="0" fontId="30" fillId="0" borderId="0" xfId="2" applyBorder="1">
      <alignment vertical="center"/>
    </xf>
    <xf numFmtId="0" fontId="30" fillId="0" borderId="0" xfId="2" applyBorder="1" applyAlignment="1">
      <alignment horizontal="center" vertical="center"/>
    </xf>
    <xf numFmtId="0" fontId="28" fillId="0" borderId="0" xfId="2" applyFont="1" applyBorder="1" applyAlignment="1">
      <alignment horizontal="center" vertical="center"/>
    </xf>
    <xf numFmtId="0" fontId="28" fillId="0" borderId="0" xfId="2" applyFont="1" applyBorder="1">
      <alignment vertical="center"/>
    </xf>
    <xf numFmtId="0" fontId="28" fillId="0" borderId="160" xfId="2" applyFont="1" applyBorder="1" applyAlignment="1">
      <alignment horizontal="center" vertical="center" shrinkToFit="1"/>
    </xf>
    <xf numFmtId="0" fontId="28" fillId="0" borderId="161" xfId="2" applyFont="1" applyBorder="1" applyAlignment="1">
      <alignment horizontal="center" vertical="center" shrinkToFit="1"/>
    </xf>
    <xf numFmtId="0" fontId="28" fillId="0" borderId="164" xfId="2" applyFont="1" applyBorder="1" applyAlignment="1">
      <alignment horizontal="center" vertical="center" shrinkToFit="1"/>
    </xf>
    <xf numFmtId="0" fontId="28" fillId="0" borderId="0" xfId="2" applyFont="1" applyBorder="1" applyAlignment="1">
      <alignment horizontal="center" vertical="center" shrinkToFit="1"/>
    </xf>
    <xf numFmtId="0" fontId="30" fillId="0" borderId="160" xfId="2" applyBorder="1" applyAlignment="1">
      <alignment horizontal="center" vertical="center"/>
    </xf>
    <xf numFmtId="0" fontId="30" fillId="0" borderId="161" xfId="2" applyBorder="1" applyAlignment="1">
      <alignment horizontal="center" vertical="center"/>
    </xf>
    <xf numFmtId="0" fontId="30" fillId="0" borderId="162" xfId="2" applyBorder="1" applyAlignment="1">
      <alignment horizontal="center" vertical="center"/>
    </xf>
    <xf numFmtId="0" fontId="26" fillId="0" borderId="163" xfId="2" applyFont="1" applyBorder="1" applyAlignment="1">
      <alignment horizontal="center" vertical="center"/>
    </xf>
    <xf numFmtId="0" fontId="30" fillId="0" borderId="163" xfId="2" applyBorder="1" applyAlignment="1">
      <alignment horizontal="center" vertical="center"/>
    </xf>
    <xf numFmtId="0" fontId="30" fillId="0" borderId="164" xfId="2" applyBorder="1" applyAlignment="1">
      <alignment horizontal="center" vertical="center"/>
    </xf>
    <xf numFmtId="0" fontId="30" fillId="0" borderId="165" xfId="2" applyBorder="1" applyAlignment="1">
      <alignment horizontal="center" vertical="center"/>
    </xf>
    <xf numFmtId="0" fontId="30" fillId="0" borderId="0" xfId="2" applyAlignment="1">
      <alignment horizontal="left" vertical="center"/>
    </xf>
    <xf numFmtId="0" fontId="30" fillId="0" borderId="166" xfId="2" applyBorder="1" applyAlignment="1">
      <alignment horizontal="center" vertical="center"/>
    </xf>
    <xf numFmtId="0" fontId="30" fillId="0" borderId="167" xfId="2" applyBorder="1" applyAlignment="1">
      <alignment horizontal="center" vertical="center"/>
    </xf>
    <xf numFmtId="0" fontId="30" fillId="0" borderId="168" xfId="2" applyBorder="1" applyAlignment="1">
      <alignment horizontal="center" vertical="center"/>
    </xf>
    <xf numFmtId="0" fontId="26" fillId="0" borderId="169" xfId="2" applyFont="1" applyBorder="1" applyAlignment="1">
      <alignment horizontal="center" vertical="center"/>
    </xf>
    <xf numFmtId="0" fontId="30" fillId="0" borderId="169" xfId="2" applyBorder="1" applyAlignment="1">
      <alignment horizontal="center" vertical="center"/>
    </xf>
    <xf numFmtId="0" fontId="30" fillId="0" borderId="170" xfId="2" applyBorder="1" applyAlignment="1">
      <alignment horizontal="center" vertical="center"/>
    </xf>
    <xf numFmtId="0" fontId="30" fillId="0" borderId="171" xfId="2" applyBorder="1" applyAlignment="1">
      <alignment horizontal="center" vertical="center"/>
    </xf>
    <xf numFmtId="0" fontId="26" fillId="0" borderId="144" xfId="2" applyFont="1" applyBorder="1" applyAlignment="1"/>
    <xf numFmtId="0" fontId="30" fillId="0" borderId="145" xfId="2" applyBorder="1" applyAlignment="1"/>
    <xf numFmtId="0" fontId="30" fillId="0" borderId="163" xfId="2" applyBorder="1" applyAlignment="1"/>
    <xf numFmtId="0" fontId="30" fillId="0" borderId="145" xfId="2" quotePrefix="1" applyBorder="1" applyAlignment="1">
      <alignment horizontal="center"/>
    </xf>
    <xf numFmtId="0" fontId="30" fillId="0" borderId="146" xfId="2" applyBorder="1" applyAlignment="1"/>
    <xf numFmtId="0" fontId="30" fillId="0" borderId="144" xfId="2" applyBorder="1" applyAlignment="1"/>
    <xf numFmtId="0" fontId="26" fillId="0" borderId="145" xfId="2" applyFont="1" applyBorder="1" applyAlignment="1"/>
    <xf numFmtId="0" fontId="30" fillId="0" borderId="146" xfId="2" applyBorder="1">
      <alignment vertical="center"/>
    </xf>
    <xf numFmtId="0" fontId="30" fillId="0" borderId="144" xfId="2" applyBorder="1">
      <alignment vertical="center"/>
    </xf>
    <xf numFmtId="0" fontId="30" fillId="0" borderId="172" xfId="2" applyBorder="1">
      <alignment vertical="center"/>
    </xf>
    <xf numFmtId="0" fontId="30" fillId="0" borderId="173" xfId="2" applyBorder="1">
      <alignment vertical="center"/>
    </xf>
    <xf numFmtId="0" fontId="30" fillId="0" borderId="150" xfId="2" applyBorder="1">
      <alignment vertical="center"/>
    </xf>
    <xf numFmtId="0" fontId="30" fillId="0" borderId="151" xfId="2" applyBorder="1">
      <alignment vertical="center"/>
    </xf>
    <xf numFmtId="0" fontId="26" fillId="0" borderId="150" xfId="2" applyFont="1" applyBorder="1">
      <alignment vertical="center"/>
    </xf>
    <xf numFmtId="0" fontId="26" fillId="0" borderId="0" xfId="2" applyFont="1" applyBorder="1">
      <alignment vertical="center"/>
    </xf>
    <xf numFmtId="0" fontId="30" fillId="0" borderId="174" xfId="2" applyBorder="1">
      <alignment vertical="center"/>
    </xf>
    <xf numFmtId="0" fontId="30" fillId="0" borderId="175" xfId="2" applyBorder="1">
      <alignment vertical="center"/>
    </xf>
    <xf numFmtId="0" fontId="30" fillId="0" borderId="148" xfId="2" applyBorder="1">
      <alignment vertical="center"/>
    </xf>
    <xf numFmtId="0" fontId="24" fillId="0" borderId="0" xfId="2" applyFont="1" applyBorder="1" applyAlignment="1">
      <alignment horizontal="right" vertical="center"/>
    </xf>
    <xf numFmtId="0" fontId="30" fillId="0" borderId="147" xfId="2" applyBorder="1">
      <alignment vertical="center"/>
    </xf>
    <xf numFmtId="0" fontId="30" fillId="0" borderId="149" xfId="2" applyBorder="1">
      <alignment vertical="center"/>
    </xf>
    <xf numFmtId="0" fontId="30" fillId="0" borderId="145" xfId="2" applyBorder="1">
      <alignment vertical="center"/>
    </xf>
    <xf numFmtId="0" fontId="26" fillId="0" borderId="0" xfId="2" applyFont="1">
      <alignment vertical="center"/>
    </xf>
    <xf numFmtId="0" fontId="25" fillId="0" borderId="0" xfId="2" applyFont="1">
      <alignment vertical="center"/>
    </xf>
    <xf numFmtId="0" fontId="25" fillId="0" borderId="145" xfId="2" applyFont="1" applyBorder="1" applyAlignment="1">
      <alignment vertical="center"/>
    </xf>
    <xf numFmtId="0" fontId="25" fillId="0" borderId="148" xfId="2" applyFont="1" applyBorder="1" applyAlignment="1">
      <alignment vertical="center"/>
    </xf>
    <xf numFmtId="0" fontId="30" fillId="0" borderId="0" xfId="2" applyFill="1">
      <alignment vertical="center"/>
    </xf>
    <xf numFmtId="0" fontId="25" fillId="0" borderId="0" xfId="2" applyFont="1" applyBorder="1" applyAlignment="1">
      <alignment vertical="center"/>
    </xf>
    <xf numFmtId="0" fontId="30" fillId="2" borderId="0" xfId="2" applyFill="1" applyAlignment="1">
      <alignment horizontal="center" vertical="center"/>
    </xf>
    <xf numFmtId="0" fontId="1" fillId="0" borderId="0" xfId="3">
      <alignment vertical="center"/>
    </xf>
    <xf numFmtId="0" fontId="32" fillId="0" borderId="0" xfId="3" applyFont="1" applyBorder="1" applyAlignment="1">
      <alignment vertical="center"/>
    </xf>
    <xf numFmtId="0" fontId="32" fillId="0" borderId="0" xfId="3" applyFont="1" applyBorder="1">
      <alignment vertical="center"/>
    </xf>
    <xf numFmtId="0" fontId="33" fillId="0" borderId="180" xfId="3" applyFont="1" applyBorder="1" applyAlignment="1">
      <alignment vertical="center"/>
    </xf>
    <xf numFmtId="0" fontId="33" fillId="0" borderId="0" xfId="3" applyFont="1" applyBorder="1">
      <alignment vertical="center"/>
    </xf>
    <xf numFmtId="0" fontId="33" fillId="0" borderId="0" xfId="3" applyFont="1" applyBorder="1" applyAlignment="1">
      <alignment horizontal="center" vertical="center"/>
    </xf>
    <xf numFmtId="0" fontId="33" fillId="0" borderId="185" xfId="3" applyFont="1" applyBorder="1" applyAlignment="1">
      <alignment vertical="center"/>
    </xf>
    <xf numFmtId="0" fontId="33" fillId="0" borderId="199" xfId="3" applyFont="1" applyBorder="1" applyAlignment="1">
      <alignment vertical="center"/>
    </xf>
    <xf numFmtId="0" fontId="33" fillId="0" borderId="205" xfId="3" applyFont="1" applyBorder="1" applyAlignment="1">
      <alignment vertical="center"/>
    </xf>
    <xf numFmtId="0" fontId="1" fillId="0" borderId="0" xfId="3" applyBorder="1" applyAlignment="1">
      <alignment vertical="center"/>
    </xf>
    <xf numFmtId="0" fontId="34" fillId="0" borderId="0" xfId="3" applyFont="1" applyBorder="1" applyAlignment="1">
      <alignment vertical="center"/>
    </xf>
    <xf numFmtId="0" fontId="34" fillId="0" borderId="0" xfId="3" applyFont="1">
      <alignment vertical="center"/>
    </xf>
    <xf numFmtId="0" fontId="33" fillId="0" borderId="0" xfId="3" applyFont="1" applyBorder="1" applyAlignment="1">
      <alignment horizontal="left" vertical="center"/>
    </xf>
    <xf numFmtId="176" fontId="1" fillId="0" borderId="0" xfId="3" applyNumberFormat="1">
      <alignment vertical="center"/>
    </xf>
    <xf numFmtId="0" fontId="33" fillId="0" borderId="0" xfId="3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2" fillId="0" borderId="0" xfId="3" applyFont="1" applyBorder="1" applyAlignment="1">
      <alignment horizontal="center" textRotation="255"/>
    </xf>
    <xf numFmtId="0" fontId="33" fillId="0" borderId="0" xfId="3" applyFont="1" applyBorder="1" applyAlignment="1">
      <alignment vertical="center"/>
    </xf>
    <xf numFmtId="0" fontId="11" fillId="0" borderId="0" xfId="0" applyFont="1"/>
    <xf numFmtId="0" fontId="0" fillId="0" borderId="0" xfId="0" applyNumberFormat="1"/>
    <xf numFmtId="0" fontId="38" fillId="0" borderId="6" xfId="0" applyNumberFormat="1" applyFont="1" applyBorder="1" applyAlignment="1">
      <alignment horizontal="center" vertical="center" shrinkToFit="1"/>
    </xf>
    <xf numFmtId="0" fontId="38" fillId="0" borderId="30" xfId="0" applyNumberFormat="1" applyFont="1" applyBorder="1" applyAlignment="1">
      <alignment horizontal="center" vertical="center" shrinkToFit="1"/>
    </xf>
    <xf numFmtId="0" fontId="38" fillId="0" borderId="0" xfId="0" applyNumberFormat="1" applyFont="1" applyBorder="1" applyAlignment="1">
      <alignment horizontal="center" vertical="center" shrinkToFit="1"/>
    </xf>
    <xf numFmtId="0" fontId="38" fillId="0" borderId="8" xfId="0" applyNumberFormat="1" applyFont="1" applyBorder="1" applyAlignment="1">
      <alignment horizontal="center" vertical="center" shrinkToFit="1"/>
    </xf>
    <xf numFmtId="0" fontId="38" fillId="0" borderId="5" xfId="0" applyNumberFormat="1" applyFont="1" applyBorder="1" applyAlignment="1">
      <alignment horizontal="center" vertical="center" shrinkToFit="1"/>
    </xf>
    <xf numFmtId="0" fontId="38" fillId="0" borderId="10" xfId="0" applyNumberFormat="1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5" fillId="0" borderId="29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4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46" xfId="0" applyFont="1" applyBorder="1" applyAlignment="1">
      <alignment horizontal="left" vertical="top"/>
    </xf>
    <xf numFmtId="0" fontId="5" fillId="0" borderId="47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48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49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50" xfId="0" applyFont="1" applyBorder="1" applyAlignment="1">
      <alignment horizontal="left" vertical="top"/>
    </xf>
    <xf numFmtId="0" fontId="5" fillId="0" borderId="51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5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53" xfId="0" applyFont="1" applyBorder="1" applyAlignment="1">
      <alignment horizontal="left" vertical="top"/>
    </xf>
    <xf numFmtId="0" fontId="5" fillId="0" borderId="54" xfId="0" applyFont="1" applyBorder="1" applyAlignment="1">
      <alignment horizontal="left" vertical="top"/>
    </xf>
    <xf numFmtId="0" fontId="5" fillId="0" borderId="55" xfId="0" applyFont="1" applyBorder="1" applyAlignment="1">
      <alignment horizontal="left" vertical="top"/>
    </xf>
    <xf numFmtId="0" fontId="5" fillId="0" borderId="56" xfId="0" applyFont="1" applyBorder="1" applyAlignment="1">
      <alignment horizontal="left" vertical="top"/>
    </xf>
    <xf numFmtId="0" fontId="5" fillId="0" borderId="57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67" xfId="0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58" fontId="13" fillId="0" borderId="8" xfId="0" applyNumberFormat="1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58" xfId="0" applyBorder="1" applyAlignment="1">
      <alignment horizontal="center"/>
    </xf>
    <xf numFmtId="0" fontId="0" fillId="0" borderId="34" xfId="0" applyBorder="1" applyAlignment="1">
      <alignment horizontal="center"/>
    </xf>
    <xf numFmtId="0" fontId="38" fillId="0" borderId="7" xfId="0" applyNumberFormat="1" applyFont="1" applyBorder="1" applyAlignment="1">
      <alignment horizontal="center" vertical="center" shrinkToFit="1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9" fillId="0" borderId="2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90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8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85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textRotation="255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/>
    <xf numFmtId="0" fontId="0" fillId="0" borderId="0" xfId="0" applyBorder="1"/>
    <xf numFmtId="0" fontId="0" fillId="0" borderId="1" xfId="0" applyBorder="1"/>
    <xf numFmtId="0" fontId="0" fillId="0" borderId="28" xfId="0" applyBorder="1" applyAlignment="1">
      <alignment horizontal="distributed" vertical="center" shrinkToFit="1"/>
    </xf>
    <xf numFmtId="0" fontId="0" fillId="0" borderId="25" xfId="0" applyBorder="1" applyAlignment="1">
      <alignment horizontal="distributed" vertical="center" shrinkToFit="1"/>
    </xf>
    <xf numFmtId="0" fontId="0" fillId="0" borderId="27" xfId="0" applyBorder="1" applyAlignment="1">
      <alignment horizontal="distributed" vertical="center" shrinkToFit="1"/>
    </xf>
    <xf numFmtId="0" fontId="0" fillId="0" borderId="31" xfId="0" applyBorder="1" applyAlignment="1">
      <alignment horizontal="distributed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0" fillId="0" borderId="26" xfId="0" applyBorder="1" applyAlignment="1">
      <alignment horizontal="distributed" vertical="center" shrinkToFit="1"/>
    </xf>
    <xf numFmtId="0" fontId="0" fillId="0" borderId="32" xfId="0" applyBorder="1" applyAlignment="1">
      <alignment horizontal="distributed" vertical="center" shrinkToFit="1"/>
    </xf>
    <xf numFmtId="0" fontId="0" fillId="0" borderId="8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 shrinkToFit="1"/>
    </xf>
    <xf numFmtId="0" fontId="38" fillId="0" borderId="0" xfId="0" applyFont="1" applyBorder="1" applyAlignment="1">
      <alignment horizontal="center" vertical="center" shrinkToFit="1"/>
    </xf>
    <xf numFmtId="0" fontId="38" fillId="0" borderId="5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0" fillId="0" borderId="95" xfId="0" applyBorder="1" applyAlignment="1">
      <alignment horizontal="center" vertical="center" shrinkToFit="1"/>
    </xf>
    <xf numFmtId="0" fontId="12" fillId="0" borderId="100" xfId="0" applyFont="1" applyBorder="1" applyAlignment="1">
      <alignment horizontal="center" vertical="center" shrinkToFit="1"/>
    </xf>
    <xf numFmtId="0" fontId="12" fillId="0" borderId="88" xfId="0" applyFont="1" applyBorder="1" applyAlignment="1">
      <alignment horizontal="center" vertical="center" shrinkToFit="1"/>
    </xf>
    <xf numFmtId="0" fontId="12" fillId="0" borderId="10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right" vertical="top"/>
    </xf>
    <xf numFmtId="0" fontId="8" fillId="0" borderId="4" xfId="0" applyFont="1" applyBorder="1" applyAlignment="1">
      <alignment horizontal="right" vertical="top"/>
    </xf>
    <xf numFmtId="0" fontId="8" fillId="0" borderId="13" xfId="0" applyFont="1" applyBorder="1" applyAlignment="1">
      <alignment horizontal="right" vertical="top"/>
    </xf>
    <xf numFmtId="0" fontId="8" fillId="0" borderId="41" xfId="0" applyFont="1" applyBorder="1" applyAlignment="1">
      <alignment horizontal="right" vertical="top"/>
    </xf>
    <xf numFmtId="0" fontId="8" fillId="0" borderId="79" xfId="0" applyFont="1" applyBorder="1" applyAlignment="1">
      <alignment horizontal="right" vertical="top"/>
    </xf>
    <xf numFmtId="0" fontId="8" fillId="0" borderId="95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8" fillId="0" borderId="28" xfId="0" applyFont="1" applyBorder="1" applyAlignment="1">
      <alignment horizontal="right" vertical="top"/>
    </xf>
    <xf numFmtId="0" fontId="8" fillId="0" borderId="94" xfId="0" applyFont="1" applyBorder="1" applyAlignment="1">
      <alignment horizontal="right" vertical="top"/>
    </xf>
    <xf numFmtId="0" fontId="8" fillId="0" borderId="80" xfId="0" applyFont="1" applyBorder="1" applyAlignment="1">
      <alignment horizontal="right" vertical="top"/>
    </xf>
    <xf numFmtId="0" fontId="20" fillId="0" borderId="9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96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6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6" fillId="0" borderId="6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8" fillId="0" borderId="32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17" fillId="0" borderId="87" xfId="0" applyFont="1" applyBorder="1" applyAlignment="1">
      <alignment horizontal="center" vertical="center" wrapText="1" shrinkToFit="1"/>
    </xf>
    <xf numFmtId="0" fontId="17" fillId="0" borderId="92" xfId="0" applyFont="1" applyBorder="1" applyAlignment="1">
      <alignment horizontal="center" vertical="center" wrapText="1" shrinkToFit="1"/>
    </xf>
    <xf numFmtId="0" fontId="17" fillId="0" borderId="88" xfId="0" applyFont="1" applyBorder="1" applyAlignment="1">
      <alignment horizontal="center" vertical="center" wrapText="1" shrinkToFit="1"/>
    </xf>
    <xf numFmtId="0" fontId="17" fillId="0" borderId="93" xfId="0" applyFont="1" applyBorder="1" applyAlignment="1">
      <alignment horizontal="center" vertical="center" wrapText="1" shrinkToFit="1"/>
    </xf>
    <xf numFmtId="0" fontId="8" fillId="0" borderId="78" xfId="0" applyFont="1" applyBorder="1" applyAlignment="1">
      <alignment horizontal="right" vertical="top"/>
    </xf>
    <xf numFmtId="0" fontId="11" fillId="0" borderId="29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0" fillId="0" borderId="6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7" fillId="0" borderId="98" xfId="0" applyFont="1" applyBorder="1" applyAlignment="1">
      <alignment horizontal="center" vertical="center" wrapText="1" shrinkToFit="1"/>
    </xf>
    <xf numFmtId="0" fontId="17" fillId="0" borderId="99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shrinkToFit="1"/>
    </xf>
    <xf numFmtId="0" fontId="12" fillId="0" borderId="93" xfId="0" applyFont="1" applyBorder="1" applyAlignment="1">
      <alignment horizontal="center" vertical="center" shrinkToFit="1"/>
    </xf>
    <xf numFmtId="0" fontId="0" fillId="0" borderId="105" xfId="0" applyBorder="1" applyAlignment="1">
      <alignment horizontal="center" vertical="center"/>
    </xf>
    <xf numFmtId="0" fontId="3" fillId="0" borderId="141" xfId="0" applyFont="1" applyBorder="1" applyAlignment="1">
      <alignment horizontal="center" vertical="center"/>
    </xf>
    <xf numFmtId="0" fontId="3" fillId="0" borderId="142" xfId="0" applyFont="1" applyBorder="1" applyAlignment="1">
      <alignment horizontal="center" vertical="center"/>
    </xf>
    <xf numFmtId="0" fontId="3" fillId="0" borderId="143" xfId="0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1" fillId="0" borderId="6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right" vertical="top"/>
    </xf>
    <xf numFmtId="0" fontId="12" fillId="0" borderId="80" xfId="0" applyFont="1" applyBorder="1" applyAlignment="1">
      <alignment horizontal="center" vertical="center" shrinkToFit="1"/>
    </xf>
    <xf numFmtId="0" fontId="0" fillId="0" borderId="81" xfId="0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91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0" borderId="107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 wrapText="1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4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114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115" xfId="0" applyBorder="1" applyAlignment="1">
      <alignment horizontal="right" vertical="center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23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124" xfId="0" applyBorder="1" applyAlignment="1">
      <alignment horizontal="right" vertical="center"/>
    </xf>
    <xf numFmtId="0" fontId="0" fillId="0" borderId="125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26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89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0" fillId="0" borderId="128" xfId="0" applyBorder="1" applyAlignment="1">
      <alignment horizontal="left" vertical="center" shrinkToFit="1"/>
    </xf>
    <xf numFmtId="0" fontId="0" fillId="0" borderId="127" xfId="0" applyBorder="1" applyAlignment="1">
      <alignment horizontal="left" vertical="center" shrinkToFit="1"/>
    </xf>
    <xf numFmtId="0" fontId="18" fillId="0" borderId="129" xfId="0" applyFont="1" applyBorder="1" applyAlignment="1">
      <alignment horizontal="center" vertical="center"/>
    </xf>
    <xf numFmtId="0" fontId="18" fillId="0" borderId="130" xfId="0" applyFont="1" applyBorder="1" applyAlignment="1">
      <alignment horizontal="center" vertical="center"/>
    </xf>
    <xf numFmtId="0" fontId="0" fillId="0" borderId="115" xfId="0" applyBorder="1" applyAlignment="1">
      <alignment horizontal="center" vertical="center" shrinkToFit="1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18" fillId="0" borderId="105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0" fillId="0" borderId="128" xfId="0" applyBorder="1" applyAlignment="1">
      <alignment horizontal="center" vertical="center" shrinkToFit="1"/>
    </xf>
    <xf numFmtId="0" fontId="0" fillId="0" borderId="12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distributed" wrapText="1" shrinkToFit="1"/>
    </xf>
    <xf numFmtId="0" fontId="17" fillId="0" borderId="1" xfId="0" applyFont="1" applyBorder="1" applyAlignment="1">
      <alignment horizontal="center" vertical="distributed" wrapText="1" shrinkToFit="1"/>
    </xf>
    <xf numFmtId="0" fontId="0" fillId="0" borderId="7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" xfId="0" applyBorder="1" applyAlignment="1">
      <alignment horizontal="distributed" vertical="center" shrinkToFit="1"/>
    </xf>
    <xf numFmtId="0" fontId="0" fillId="0" borderId="1" xfId="0" applyBorder="1" applyAlignment="1">
      <alignment horizontal="distributed" vertical="center" shrinkToFit="1"/>
    </xf>
    <xf numFmtId="0" fontId="0" fillId="0" borderId="115" xfId="0" applyBorder="1" applyAlignment="1">
      <alignment horizontal="center" vertical="center"/>
    </xf>
    <xf numFmtId="0" fontId="0" fillId="0" borderId="131" xfId="0" applyBorder="1" applyAlignment="1">
      <alignment horizontal="left" vertical="center"/>
    </xf>
    <xf numFmtId="0" fontId="0" fillId="0" borderId="132" xfId="0" applyBorder="1" applyAlignment="1">
      <alignment horizontal="left" vertical="center"/>
    </xf>
    <xf numFmtId="0" fontId="0" fillId="0" borderId="133" xfId="0" applyBorder="1" applyAlignment="1">
      <alignment horizontal="right" vertical="center"/>
    </xf>
    <xf numFmtId="0" fontId="0" fillId="0" borderId="134" xfId="0" applyBorder="1" applyAlignment="1">
      <alignment horizontal="right" vertical="center"/>
    </xf>
    <xf numFmtId="0" fontId="0" fillId="0" borderId="125" xfId="0" applyBorder="1" applyAlignment="1">
      <alignment horizontal="center" vertical="center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8" fillId="0" borderId="135" xfId="0" applyFont="1" applyBorder="1" applyAlignment="1">
      <alignment horizontal="right" vertical="top"/>
    </xf>
    <xf numFmtId="0" fontId="8" fillId="0" borderId="92" xfId="0" applyFont="1" applyBorder="1" applyAlignment="1">
      <alignment horizontal="right" vertical="top"/>
    </xf>
    <xf numFmtId="0" fontId="8" fillId="0" borderId="100" xfId="0" applyFont="1" applyBorder="1" applyAlignment="1">
      <alignment horizontal="right" vertical="top"/>
    </xf>
    <xf numFmtId="0" fontId="8" fillId="0" borderId="93" xfId="0" applyFont="1" applyBorder="1" applyAlignment="1">
      <alignment horizontal="right" vertical="top"/>
    </xf>
    <xf numFmtId="0" fontId="0" fillId="0" borderId="91" xfId="0" applyBorder="1" applyAlignment="1">
      <alignment horizontal="left" vertical="center"/>
    </xf>
    <xf numFmtId="0" fontId="0" fillId="0" borderId="31" xfId="0" applyBorder="1" applyAlignment="1">
      <alignment horizontal="right" vertical="center"/>
    </xf>
    <xf numFmtId="0" fontId="2" fillId="0" borderId="9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8" fillId="0" borderId="136" xfId="0" applyFont="1" applyBorder="1" applyAlignment="1">
      <alignment horizontal="center" vertical="center" shrinkToFit="1"/>
    </xf>
    <xf numFmtId="0" fontId="8" fillId="0" borderId="137" xfId="0" applyFont="1" applyBorder="1" applyAlignment="1">
      <alignment horizontal="right" vertical="top"/>
    </xf>
    <xf numFmtId="0" fontId="8" fillId="0" borderId="106" xfId="0" applyFont="1" applyBorder="1" applyAlignment="1">
      <alignment horizontal="right" vertical="top"/>
    </xf>
    <xf numFmtId="0" fontId="20" fillId="0" borderId="136" xfId="0" applyFont="1" applyBorder="1" applyAlignment="1">
      <alignment horizontal="center" vertical="center"/>
    </xf>
    <xf numFmtId="0" fontId="20" fillId="0" borderId="13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0" fillId="0" borderId="140" xfId="0" applyFont="1" applyBorder="1" applyAlignment="1">
      <alignment horizontal="center" vertical="center"/>
    </xf>
    <xf numFmtId="0" fontId="19" fillId="0" borderId="6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" fillId="0" borderId="130" xfId="0" applyFont="1" applyBorder="1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0" fillId="0" borderId="81" xfId="0" applyBorder="1" applyAlignment="1">
      <alignment horizontal="right" vertical="center"/>
    </xf>
    <xf numFmtId="0" fontId="12" fillId="0" borderId="94" xfId="0" applyFont="1" applyBorder="1" applyAlignment="1">
      <alignment horizontal="center" vertical="center" shrinkToFit="1"/>
    </xf>
    <xf numFmtId="0" fontId="0" fillId="0" borderId="7" xfId="0" quotePrefix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20" fillId="0" borderId="139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25" fillId="0" borderId="144" xfId="2" applyFont="1" applyBorder="1" applyAlignment="1">
      <alignment horizontal="left" vertical="center"/>
    </xf>
    <xf numFmtId="0" fontId="25" fillId="0" borderId="145" xfId="2" applyFont="1" applyBorder="1" applyAlignment="1">
      <alignment horizontal="left" vertical="center"/>
    </xf>
    <xf numFmtId="0" fontId="25" fillId="0" borderId="146" xfId="2" applyFont="1" applyBorder="1" applyAlignment="1">
      <alignment horizontal="left" vertical="center"/>
    </xf>
    <xf numFmtId="0" fontId="25" fillId="0" borderId="147" xfId="2" applyFont="1" applyBorder="1" applyAlignment="1">
      <alignment horizontal="left" vertical="center"/>
    </xf>
    <xf numFmtId="0" fontId="25" fillId="0" borderId="148" xfId="2" applyFont="1" applyBorder="1" applyAlignment="1">
      <alignment horizontal="left" vertical="center"/>
    </xf>
    <xf numFmtId="0" fontId="25" fillId="0" borderId="149" xfId="2" applyFont="1" applyBorder="1" applyAlignment="1">
      <alignment horizontal="left" vertical="center"/>
    </xf>
    <xf numFmtId="0" fontId="25" fillId="0" borderId="150" xfId="2" applyFont="1" applyBorder="1" applyAlignment="1">
      <alignment horizontal="left" vertical="center"/>
    </xf>
    <xf numFmtId="0" fontId="25" fillId="0" borderId="0" xfId="2" applyFont="1" applyBorder="1" applyAlignment="1">
      <alignment horizontal="left" vertical="center"/>
    </xf>
    <xf numFmtId="0" fontId="25" fillId="0" borderId="151" xfId="2" applyFont="1" applyBorder="1" applyAlignment="1">
      <alignment horizontal="left" vertical="center"/>
    </xf>
    <xf numFmtId="0" fontId="25" fillId="0" borderId="145" xfId="2" applyFont="1" applyBorder="1" applyAlignment="1">
      <alignment horizontal="center" vertical="center"/>
    </xf>
    <xf numFmtId="0" fontId="25" fillId="0" borderId="148" xfId="2" applyFont="1" applyBorder="1" applyAlignment="1">
      <alignment horizontal="center" vertical="center"/>
    </xf>
    <xf numFmtId="0" fontId="24" fillId="0" borderId="145" xfId="2" applyFont="1" applyBorder="1" applyAlignment="1">
      <alignment horizontal="center" vertical="center" shrinkToFit="1"/>
    </xf>
    <xf numFmtId="0" fontId="24" fillId="0" borderId="0" xfId="2" applyFont="1" applyBorder="1" applyAlignment="1">
      <alignment horizontal="center" vertical="center" shrinkToFit="1"/>
    </xf>
    <xf numFmtId="0" fontId="24" fillId="0" borderId="148" xfId="2" applyFont="1" applyBorder="1" applyAlignment="1">
      <alignment horizontal="center" vertical="center" shrinkToFit="1"/>
    </xf>
    <xf numFmtId="0" fontId="25" fillId="0" borderId="146" xfId="2" applyFont="1" applyBorder="1" applyAlignment="1">
      <alignment horizontal="center" vertical="center"/>
    </xf>
    <xf numFmtId="0" fontId="25" fillId="0" borderId="149" xfId="2" applyFont="1" applyBorder="1" applyAlignment="1">
      <alignment horizontal="center" vertical="center"/>
    </xf>
    <xf numFmtId="0" fontId="30" fillId="0" borderId="152" xfId="2" applyBorder="1" applyAlignment="1">
      <alignment horizontal="center" vertical="center"/>
    </xf>
    <xf numFmtId="0" fontId="30" fillId="0" borderId="153" xfId="2" applyBorder="1" applyAlignment="1">
      <alignment horizontal="center" vertical="center"/>
    </xf>
    <xf numFmtId="0" fontId="30" fillId="0" borderId="154" xfId="2" applyBorder="1" applyAlignment="1">
      <alignment horizontal="center" vertical="center"/>
    </xf>
    <xf numFmtId="0" fontId="28" fillId="0" borderId="155" xfId="2" applyFont="1" applyBorder="1" applyAlignment="1">
      <alignment horizontal="center" vertical="center"/>
    </xf>
    <xf numFmtId="0" fontId="28" fillId="0" borderId="156" xfId="2" applyFont="1" applyBorder="1" applyAlignment="1">
      <alignment horizontal="center" vertical="center"/>
    </xf>
    <xf numFmtId="0" fontId="28" fillId="0" borderId="157" xfId="2" applyFont="1" applyBorder="1" applyAlignment="1">
      <alignment horizontal="center" vertical="center"/>
    </xf>
    <xf numFmtId="0" fontId="28" fillId="0" borderId="158" xfId="2" applyFont="1" applyBorder="1" applyAlignment="1">
      <alignment horizontal="center" vertical="center"/>
    </xf>
    <xf numFmtId="0" fontId="28" fillId="0" borderId="159" xfId="2" applyFont="1" applyBorder="1" applyAlignment="1">
      <alignment horizontal="center" vertical="center"/>
    </xf>
    <xf numFmtId="0" fontId="29" fillId="0" borderId="155" xfId="2" applyFont="1" applyBorder="1" applyAlignment="1">
      <alignment horizontal="center" vertical="center"/>
    </xf>
    <xf numFmtId="0" fontId="29" fillId="0" borderId="156" xfId="2" applyFont="1" applyBorder="1" applyAlignment="1">
      <alignment horizontal="center" vertical="center"/>
    </xf>
    <xf numFmtId="0" fontId="29" fillId="0" borderId="157" xfId="2" applyFont="1" applyBorder="1" applyAlignment="1">
      <alignment horizontal="center" vertical="center"/>
    </xf>
    <xf numFmtId="0" fontId="29" fillId="0" borderId="158" xfId="2" applyFont="1" applyBorder="1" applyAlignment="1">
      <alignment horizontal="center" vertical="center"/>
    </xf>
    <xf numFmtId="0" fontId="29" fillId="0" borderId="159" xfId="2" applyFont="1" applyBorder="1" applyAlignment="1">
      <alignment horizontal="center" vertical="center"/>
    </xf>
    <xf numFmtId="0" fontId="28" fillId="0" borderId="162" xfId="2" applyFont="1" applyBorder="1" applyAlignment="1">
      <alignment horizontal="center" vertical="center" shrinkToFit="1"/>
    </xf>
    <xf numFmtId="0" fontId="28" fillId="0" borderId="163" xfId="2" applyFont="1" applyBorder="1" applyAlignment="1">
      <alignment horizontal="center" vertical="center" shrinkToFit="1"/>
    </xf>
    <xf numFmtId="0" fontId="28" fillId="0" borderId="165" xfId="2" applyFont="1" applyBorder="1" applyAlignment="1">
      <alignment horizontal="center" vertical="center" shrinkToFit="1"/>
    </xf>
    <xf numFmtId="0" fontId="24" fillId="0" borderId="0" xfId="2" applyFont="1" applyBorder="1" applyAlignment="1">
      <alignment horizontal="right" vertical="center"/>
    </xf>
    <xf numFmtId="0" fontId="25" fillId="0" borderId="145" xfId="2" applyFont="1" applyBorder="1" applyAlignment="1">
      <alignment horizontal="right" vertical="center"/>
    </xf>
    <xf numFmtId="0" fontId="25" fillId="0" borderId="151" xfId="2" applyFont="1" applyBorder="1" applyAlignment="1">
      <alignment horizontal="center" vertical="center"/>
    </xf>
    <xf numFmtId="0" fontId="26" fillId="0" borderId="145" xfId="2" applyFont="1" applyBorder="1" applyAlignment="1">
      <alignment horizontal="center" vertical="center"/>
    </xf>
    <xf numFmtId="0" fontId="26" fillId="0" borderId="0" xfId="2" applyFont="1" applyBorder="1" applyAlignment="1">
      <alignment horizontal="center" vertical="center"/>
    </xf>
    <xf numFmtId="0" fontId="26" fillId="0" borderId="148" xfId="2" applyFont="1" applyBorder="1" applyAlignment="1">
      <alignment horizontal="center" vertical="center"/>
    </xf>
    <xf numFmtId="0" fontId="25" fillId="0" borderId="144" xfId="2" applyFont="1" applyBorder="1" applyAlignment="1">
      <alignment horizontal="center" vertical="center"/>
    </xf>
    <xf numFmtId="0" fontId="25" fillId="0" borderId="15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25" fillId="0" borderId="147" xfId="2" applyFont="1" applyBorder="1" applyAlignment="1">
      <alignment horizontal="center" vertical="center"/>
    </xf>
    <xf numFmtId="0" fontId="26" fillId="0" borderId="145" xfId="2" applyFont="1" applyBorder="1" applyAlignment="1">
      <alignment horizontal="center" vertical="center" shrinkToFit="1"/>
    </xf>
    <xf numFmtId="0" fontId="26" fillId="0" borderId="0" xfId="2" applyFont="1" applyBorder="1" applyAlignment="1">
      <alignment horizontal="center" vertical="center" shrinkToFit="1"/>
    </xf>
    <xf numFmtId="0" fontId="26" fillId="0" borderId="148" xfId="2" applyFont="1" applyBorder="1" applyAlignment="1">
      <alignment horizontal="center" vertical="center" shrinkToFit="1"/>
    </xf>
    <xf numFmtId="0" fontId="25" fillId="0" borderId="145" xfId="2" applyFont="1" applyBorder="1" applyAlignment="1">
      <alignment horizontal="center" vertical="center" wrapText="1"/>
    </xf>
    <xf numFmtId="0" fontId="25" fillId="0" borderId="146" xfId="2" applyFont="1" applyBorder="1" applyAlignment="1">
      <alignment horizontal="center" vertical="center" wrapText="1"/>
    </xf>
    <xf numFmtId="0" fontId="25" fillId="0" borderId="148" xfId="2" applyFont="1" applyBorder="1" applyAlignment="1">
      <alignment horizontal="center" vertical="center" wrapText="1"/>
    </xf>
    <xf numFmtId="0" fontId="25" fillId="0" borderId="149" xfId="2" applyFont="1" applyBorder="1" applyAlignment="1">
      <alignment horizontal="center" vertical="center" wrapText="1"/>
    </xf>
    <xf numFmtId="178" fontId="25" fillId="0" borderId="145" xfId="2" applyNumberFormat="1" applyFont="1" applyBorder="1" applyAlignment="1">
      <alignment horizontal="distributed" vertical="center"/>
    </xf>
    <xf numFmtId="178" fontId="25" fillId="0" borderId="148" xfId="2" applyNumberFormat="1" applyFont="1" applyBorder="1" applyAlignment="1">
      <alignment horizontal="distributed" vertical="center"/>
    </xf>
    <xf numFmtId="0" fontId="26" fillId="0" borderId="146" xfId="2" applyFont="1" applyBorder="1" applyAlignment="1">
      <alignment horizontal="center" vertical="center"/>
    </xf>
    <xf numFmtId="0" fontId="26" fillId="0" borderId="149" xfId="2" applyFont="1" applyBorder="1" applyAlignment="1">
      <alignment horizontal="center" vertical="center"/>
    </xf>
    <xf numFmtId="0" fontId="37" fillId="0" borderId="0" xfId="3" applyFont="1" applyBorder="1" applyAlignment="1">
      <alignment horizontal="center" vertical="center" wrapText="1"/>
    </xf>
    <xf numFmtId="0" fontId="37" fillId="0" borderId="15" xfId="3" applyFont="1" applyBorder="1" applyAlignment="1">
      <alignment horizontal="center" vertical="center" wrapText="1"/>
    </xf>
    <xf numFmtId="0" fontId="37" fillId="0" borderId="0" xfId="3" applyFont="1" applyBorder="1" applyAlignment="1">
      <alignment horizontal="center" vertical="center"/>
    </xf>
    <xf numFmtId="0" fontId="37" fillId="0" borderId="15" xfId="3" applyFont="1" applyBorder="1" applyAlignment="1">
      <alignment horizontal="center" vertical="center"/>
    </xf>
    <xf numFmtId="177" fontId="40" fillId="0" borderId="0" xfId="3" applyNumberFormat="1" applyFont="1" applyAlignment="1">
      <alignment horizontal="center"/>
    </xf>
    <xf numFmtId="177" fontId="41" fillId="0" borderId="15" xfId="3" applyNumberFormat="1" applyFont="1" applyBorder="1" applyAlignment="1">
      <alignment horizontal="center" vertical="center"/>
    </xf>
    <xf numFmtId="0" fontId="35" fillId="0" borderId="0" xfId="3" applyFont="1" applyAlignment="1">
      <alignment horizontal="center"/>
    </xf>
    <xf numFmtId="0" fontId="36" fillId="0" borderId="0" xfId="3" applyFont="1" applyAlignment="1">
      <alignment horizontal="center"/>
    </xf>
    <xf numFmtId="0" fontId="33" fillId="0" borderId="162" xfId="3" applyFont="1" applyBorder="1" applyAlignment="1">
      <alignment horizontal="center" vertical="center"/>
    </xf>
    <xf numFmtId="0" fontId="33" fillId="0" borderId="163" xfId="3" applyFont="1" applyBorder="1" applyAlignment="1">
      <alignment horizontal="center" vertical="center"/>
    </xf>
    <xf numFmtId="0" fontId="33" fillId="0" borderId="192" xfId="3" applyFont="1" applyBorder="1" applyAlignment="1">
      <alignment horizontal="center" vertical="center"/>
    </xf>
    <xf numFmtId="0" fontId="33" fillId="0" borderId="165" xfId="3" applyFont="1" applyBorder="1" applyAlignment="1">
      <alignment horizontal="center" vertical="center"/>
    </xf>
    <xf numFmtId="0" fontId="33" fillId="0" borderId="201" xfId="3" applyFont="1" applyBorder="1" applyAlignment="1">
      <alignment horizontal="center" vertical="center"/>
    </xf>
    <xf numFmtId="0" fontId="33" fillId="0" borderId="202" xfId="3" applyFont="1" applyBorder="1" applyAlignment="1">
      <alignment horizontal="center" vertical="center"/>
    </xf>
    <xf numFmtId="0" fontId="33" fillId="0" borderId="203" xfId="3" applyFont="1" applyBorder="1" applyAlignment="1">
      <alignment horizontal="center" vertical="center"/>
    </xf>
    <xf numFmtId="0" fontId="33" fillId="0" borderId="204" xfId="3" applyFont="1" applyBorder="1" applyAlignment="1">
      <alignment horizontal="center" vertical="center"/>
    </xf>
    <xf numFmtId="0" fontId="41" fillId="0" borderId="182" xfId="3" applyFont="1" applyBorder="1" applyAlignment="1">
      <alignment horizontal="center" vertical="center" textRotation="255" shrinkToFit="1"/>
    </xf>
    <xf numFmtId="0" fontId="41" fillId="0" borderId="186" xfId="3" applyFont="1" applyBorder="1" applyAlignment="1">
      <alignment horizontal="center" vertical="center" textRotation="255" shrinkToFit="1"/>
    </xf>
    <xf numFmtId="0" fontId="41" fillId="0" borderId="189" xfId="3" applyFont="1" applyBorder="1" applyAlignment="1">
      <alignment horizontal="center" vertical="center" textRotation="255" shrinkToFit="1"/>
    </xf>
    <xf numFmtId="0" fontId="41" fillId="0" borderId="183" xfId="3" applyFont="1" applyBorder="1" applyAlignment="1">
      <alignment horizontal="center" vertical="center" textRotation="255" shrinkToFit="1"/>
    </xf>
    <xf numFmtId="0" fontId="41" fillId="0" borderId="187" xfId="3" applyFont="1" applyBorder="1" applyAlignment="1">
      <alignment horizontal="center" vertical="center" textRotation="255" shrinkToFit="1"/>
    </xf>
    <xf numFmtId="0" fontId="41" fillId="0" borderId="190" xfId="3" applyFont="1" applyBorder="1" applyAlignment="1">
      <alignment horizontal="center" vertical="center" textRotation="255" shrinkToFit="1"/>
    </xf>
    <xf numFmtId="0" fontId="33" fillId="0" borderId="145" xfId="3" applyFont="1" applyBorder="1" applyAlignment="1">
      <alignment horizontal="center" vertical="center"/>
    </xf>
    <xf numFmtId="0" fontId="33" fillId="0" borderId="0" xfId="3" applyFont="1" applyBorder="1" applyAlignment="1">
      <alignment horizontal="center" vertical="center"/>
    </xf>
    <xf numFmtId="0" fontId="37" fillId="0" borderId="195" xfId="3" applyFont="1" applyBorder="1" applyAlignment="1">
      <alignment horizontal="center" textRotation="255"/>
    </xf>
    <xf numFmtId="0" fontId="37" fillId="0" borderId="181" xfId="3" applyFont="1" applyBorder="1" applyAlignment="1">
      <alignment horizontal="center" textRotation="255"/>
    </xf>
    <xf numFmtId="0" fontId="32" fillId="0" borderId="181" xfId="3" applyFont="1" applyBorder="1" applyAlignment="1">
      <alignment horizontal="center" textRotation="255"/>
    </xf>
    <xf numFmtId="0" fontId="32" fillId="0" borderId="200" xfId="3" applyFont="1" applyBorder="1" applyAlignment="1">
      <alignment horizontal="center" textRotation="255"/>
    </xf>
    <xf numFmtId="0" fontId="33" fillId="0" borderId="157" xfId="3" applyFont="1" applyBorder="1" applyAlignment="1">
      <alignment horizontal="right" vertical="center"/>
    </xf>
    <xf numFmtId="0" fontId="33" fillId="0" borderId="196" xfId="3" applyFont="1" applyBorder="1" applyAlignment="1">
      <alignment horizontal="right" vertical="center"/>
    </xf>
    <xf numFmtId="0" fontId="33" fillId="0" borderId="197" xfId="3" applyFont="1" applyBorder="1" applyAlignment="1">
      <alignment horizontal="right" vertical="center"/>
    </xf>
    <xf numFmtId="0" fontId="33" fillId="0" borderId="198" xfId="3" applyFont="1" applyBorder="1" applyAlignment="1">
      <alignment horizontal="right" vertical="center"/>
    </xf>
    <xf numFmtId="0" fontId="41" fillId="0" borderId="184" xfId="3" applyFont="1" applyBorder="1" applyAlignment="1">
      <alignment horizontal="center" vertical="center" textRotation="255" shrinkToFit="1"/>
    </xf>
    <xf numFmtId="0" fontId="41" fillId="0" borderId="188" xfId="3" applyFont="1" applyBorder="1" applyAlignment="1">
      <alignment horizontal="center" vertical="center" textRotation="255" shrinkToFit="1"/>
    </xf>
    <xf numFmtId="0" fontId="41" fillId="0" borderId="191" xfId="3" applyFont="1" applyBorder="1" applyAlignment="1">
      <alignment horizontal="center" vertical="center" textRotation="255" shrinkToFit="1"/>
    </xf>
    <xf numFmtId="0" fontId="33" fillId="0" borderId="168" xfId="3" applyFont="1" applyBorder="1" applyAlignment="1">
      <alignment horizontal="center" vertical="center"/>
    </xf>
    <xf numFmtId="0" fontId="33" fillId="0" borderId="169" xfId="3" applyFont="1" applyBorder="1" applyAlignment="1">
      <alignment horizontal="center" vertical="center"/>
    </xf>
    <xf numFmtId="0" fontId="33" fillId="0" borderId="194" xfId="3" applyFont="1" applyBorder="1" applyAlignment="1">
      <alignment horizontal="center" vertical="center"/>
    </xf>
    <xf numFmtId="0" fontId="33" fillId="0" borderId="171" xfId="3" applyFont="1" applyBorder="1" applyAlignment="1">
      <alignment horizontal="center" vertical="center"/>
    </xf>
    <xf numFmtId="0" fontId="32" fillId="0" borderId="193" xfId="3" applyFont="1" applyBorder="1" applyAlignment="1">
      <alignment horizontal="center" textRotation="255"/>
    </xf>
    <xf numFmtId="0" fontId="41" fillId="0" borderId="183" xfId="3" applyFont="1" applyBorder="1" applyAlignment="1">
      <alignment horizontal="center" vertical="center" textRotation="255"/>
    </xf>
    <xf numFmtId="0" fontId="41" fillId="0" borderId="187" xfId="3" applyFont="1" applyBorder="1" applyAlignment="1">
      <alignment horizontal="center" vertical="center" textRotation="255"/>
    </xf>
    <xf numFmtId="0" fontId="41" fillId="0" borderId="190" xfId="3" applyFont="1" applyBorder="1" applyAlignment="1">
      <alignment horizontal="center" vertical="center" textRotation="255"/>
    </xf>
    <xf numFmtId="0" fontId="37" fillId="0" borderId="176" xfId="3" applyFont="1" applyBorder="1" applyAlignment="1">
      <alignment horizontal="center" textRotation="255"/>
    </xf>
    <xf numFmtId="0" fontId="33" fillId="0" borderId="177" xfId="3" applyFont="1" applyBorder="1" applyAlignment="1">
      <alignment horizontal="right" vertical="center"/>
    </xf>
    <xf numFmtId="0" fontId="33" fillId="0" borderId="142" xfId="3" applyFont="1" applyBorder="1" applyAlignment="1">
      <alignment horizontal="right" vertical="center"/>
    </xf>
    <xf numFmtId="0" fontId="33" fillId="0" borderId="178" xfId="3" applyFont="1" applyBorder="1" applyAlignment="1">
      <alignment horizontal="right" vertical="center"/>
    </xf>
    <xf numFmtId="0" fontId="33" fillId="0" borderId="179" xfId="3" applyFont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1" applyFont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569E4304-0F44-4E84-A6D6-409FC3E39D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114300</xdr:colOff>
      <xdr:row>26</xdr:row>
      <xdr:rowOff>19050</xdr:rowOff>
    </xdr:from>
    <xdr:to>
      <xdr:col>52</xdr:col>
      <xdr:colOff>123825</xdr:colOff>
      <xdr:row>29</xdr:row>
      <xdr:rowOff>0</xdr:rowOff>
    </xdr:to>
    <xdr:sp macro="" textlink="">
      <xdr:nvSpPr>
        <xdr:cNvPr id="9257" name="Oval 2">
          <a:extLst>
            <a:ext uri="{FF2B5EF4-FFF2-40B4-BE49-F238E27FC236}">
              <a16:creationId xmlns:a16="http://schemas.microsoft.com/office/drawing/2014/main" id="{FBCC81F0-F470-4F2C-87EF-5CBD0859E75A}"/>
            </a:ext>
          </a:extLst>
        </xdr:cNvPr>
        <xdr:cNvSpPr>
          <a:spLocks noChangeArrowheads="1"/>
        </xdr:cNvSpPr>
      </xdr:nvSpPr>
      <xdr:spPr bwMode="auto">
        <a:xfrm>
          <a:off x="14201775" y="2895600"/>
          <a:ext cx="285750" cy="266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66675</xdr:colOff>
      <xdr:row>92</xdr:row>
      <xdr:rowOff>28575</xdr:rowOff>
    </xdr:from>
    <xdr:to>
      <xdr:col>17</xdr:col>
      <xdr:colOff>228600</xdr:colOff>
      <xdr:row>92</xdr:row>
      <xdr:rowOff>190500</xdr:rowOff>
    </xdr:to>
    <xdr:sp macro="" textlink="">
      <xdr:nvSpPr>
        <xdr:cNvPr id="9258" name="Oval 3">
          <a:extLst>
            <a:ext uri="{FF2B5EF4-FFF2-40B4-BE49-F238E27FC236}">
              <a16:creationId xmlns:a16="http://schemas.microsoft.com/office/drawing/2014/main" id="{DC2EAE7F-9CDF-4B90-92E4-48C15504EAC4}"/>
            </a:ext>
          </a:extLst>
        </xdr:cNvPr>
        <xdr:cNvSpPr>
          <a:spLocks noChangeArrowheads="1"/>
        </xdr:cNvSpPr>
      </xdr:nvSpPr>
      <xdr:spPr bwMode="auto">
        <a:xfrm>
          <a:off x="4762500" y="9296400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47625</xdr:colOff>
      <xdr:row>91</xdr:row>
      <xdr:rowOff>28575</xdr:rowOff>
    </xdr:from>
    <xdr:to>
      <xdr:col>17</xdr:col>
      <xdr:colOff>228600</xdr:colOff>
      <xdr:row>91</xdr:row>
      <xdr:rowOff>190500</xdr:rowOff>
    </xdr:to>
    <xdr:sp macro="" textlink="">
      <xdr:nvSpPr>
        <xdr:cNvPr id="9259" name="Oval 4">
          <a:extLst>
            <a:ext uri="{FF2B5EF4-FFF2-40B4-BE49-F238E27FC236}">
              <a16:creationId xmlns:a16="http://schemas.microsoft.com/office/drawing/2014/main" id="{2E435B6A-CD06-49B9-9786-93D1C5D3B215}"/>
            </a:ext>
          </a:extLst>
        </xdr:cNvPr>
        <xdr:cNvSpPr>
          <a:spLocks noChangeArrowheads="1"/>
        </xdr:cNvSpPr>
      </xdr:nvSpPr>
      <xdr:spPr bwMode="auto">
        <a:xfrm>
          <a:off x="4743450" y="9096375"/>
          <a:ext cx="1809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51</xdr:col>
      <xdr:colOff>104775</xdr:colOff>
      <xdr:row>93</xdr:row>
      <xdr:rowOff>28575</xdr:rowOff>
    </xdr:from>
    <xdr:to>
      <xdr:col>52</xdr:col>
      <xdr:colOff>219075</xdr:colOff>
      <xdr:row>95</xdr:row>
      <xdr:rowOff>0</xdr:rowOff>
    </xdr:to>
    <xdr:sp macro="" textlink="">
      <xdr:nvSpPr>
        <xdr:cNvPr id="9260" name="Oval 5">
          <a:extLst>
            <a:ext uri="{FF2B5EF4-FFF2-40B4-BE49-F238E27FC236}">
              <a16:creationId xmlns:a16="http://schemas.microsoft.com/office/drawing/2014/main" id="{A11CE53A-267C-4A41-87DB-F035DAA14AD4}"/>
            </a:ext>
          </a:extLst>
        </xdr:cNvPr>
        <xdr:cNvSpPr>
          <a:spLocks noChangeArrowheads="1"/>
        </xdr:cNvSpPr>
      </xdr:nvSpPr>
      <xdr:spPr bwMode="auto">
        <a:xfrm>
          <a:off x="14192250" y="9496425"/>
          <a:ext cx="390525" cy="3714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44</xdr:col>
      <xdr:colOff>85725</xdr:colOff>
      <xdr:row>91</xdr:row>
      <xdr:rowOff>28575</xdr:rowOff>
    </xdr:from>
    <xdr:to>
      <xdr:col>45</xdr:col>
      <xdr:colOff>180975</xdr:colOff>
      <xdr:row>92</xdr:row>
      <xdr:rowOff>180975</xdr:rowOff>
    </xdr:to>
    <xdr:sp macro="" textlink="">
      <xdr:nvSpPr>
        <xdr:cNvPr id="9261" name="Oval 6">
          <a:extLst>
            <a:ext uri="{FF2B5EF4-FFF2-40B4-BE49-F238E27FC236}">
              <a16:creationId xmlns:a16="http://schemas.microsoft.com/office/drawing/2014/main" id="{FE7A2918-14AA-4066-8CB5-8E9936036618}"/>
            </a:ext>
          </a:extLst>
        </xdr:cNvPr>
        <xdr:cNvSpPr>
          <a:spLocks noChangeArrowheads="1"/>
        </xdr:cNvSpPr>
      </xdr:nvSpPr>
      <xdr:spPr bwMode="auto">
        <a:xfrm>
          <a:off x="12239625" y="9096375"/>
          <a:ext cx="371475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47625</xdr:colOff>
      <xdr:row>91</xdr:row>
      <xdr:rowOff>28575</xdr:rowOff>
    </xdr:from>
    <xdr:to>
      <xdr:col>37</xdr:col>
      <xdr:colOff>142875</xdr:colOff>
      <xdr:row>92</xdr:row>
      <xdr:rowOff>180975</xdr:rowOff>
    </xdr:to>
    <xdr:sp macro="" textlink="">
      <xdr:nvSpPr>
        <xdr:cNvPr id="9262" name="Oval 7">
          <a:extLst>
            <a:ext uri="{FF2B5EF4-FFF2-40B4-BE49-F238E27FC236}">
              <a16:creationId xmlns:a16="http://schemas.microsoft.com/office/drawing/2014/main" id="{20F46FB6-EA9F-4DC0-80D0-209CD8F6553E}"/>
            </a:ext>
          </a:extLst>
        </xdr:cNvPr>
        <xdr:cNvSpPr>
          <a:spLocks noChangeArrowheads="1"/>
        </xdr:cNvSpPr>
      </xdr:nvSpPr>
      <xdr:spPr bwMode="auto">
        <a:xfrm>
          <a:off x="9991725" y="9096375"/>
          <a:ext cx="371475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47625</xdr:colOff>
      <xdr:row>91</xdr:row>
      <xdr:rowOff>28575</xdr:rowOff>
    </xdr:from>
    <xdr:to>
      <xdr:col>23</xdr:col>
      <xdr:colOff>142875</xdr:colOff>
      <xdr:row>92</xdr:row>
      <xdr:rowOff>180975</xdr:rowOff>
    </xdr:to>
    <xdr:sp macro="" textlink="">
      <xdr:nvSpPr>
        <xdr:cNvPr id="9263" name="Oval 8">
          <a:extLst>
            <a:ext uri="{FF2B5EF4-FFF2-40B4-BE49-F238E27FC236}">
              <a16:creationId xmlns:a16="http://schemas.microsoft.com/office/drawing/2014/main" id="{D9E4F930-7E82-43D9-AFD4-0D2F60CD49B6}"/>
            </a:ext>
          </a:extLst>
        </xdr:cNvPr>
        <xdr:cNvSpPr>
          <a:spLocks noChangeArrowheads="1"/>
        </xdr:cNvSpPr>
      </xdr:nvSpPr>
      <xdr:spPr bwMode="auto">
        <a:xfrm>
          <a:off x="6124575" y="9096375"/>
          <a:ext cx="371475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47625</xdr:colOff>
      <xdr:row>91</xdr:row>
      <xdr:rowOff>28575</xdr:rowOff>
    </xdr:from>
    <xdr:to>
      <xdr:col>13</xdr:col>
      <xdr:colOff>142875</xdr:colOff>
      <xdr:row>92</xdr:row>
      <xdr:rowOff>180975</xdr:rowOff>
    </xdr:to>
    <xdr:sp macro="" textlink="">
      <xdr:nvSpPr>
        <xdr:cNvPr id="9264" name="Oval 9">
          <a:extLst>
            <a:ext uri="{FF2B5EF4-FFF2-40B4-BE49-F238E27FC236}">
              <a16:creationId xmlns:a16="http://schemas.microsoft.com/office/drawing/2014/main" id="{4FAA53CD-4A91-4E51-9CC6-997C581D6396}"/>
            </a:ext>
          </a:extLst>
        </xdr:cNvPr>
        <xdr:cNvSpPr>
          <a:spLocks noChangeArrowheads="1"/>
        </xdr:cNvSpPr>
      </xdr:nvSpPr>
      <xdr:spPr bwMode="auto">
        <a:xfrm>
          <a:off x="3362325" y="9096375"/>
          <a:ext cx="371475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9</xdr:row>
      <xdr:rowOff>28575</xdr:rowOff>
    </xdr:from>
    <xdr:to>
      <xdr:col>23</xdr:col>
      <xdr:colOff>95250</xdr:colOff>
      <xdr:row>13</xdr:row>
      <xdr:rowOff>0</xdr:rowOff>
    </xdr:to>
    <xdr:sp macro="" textlink="">
      <xdr:nvSpPr>
        <xdr:cNvPr id="9265" name="Oval 10">
          <a:extLst>
            <a:ext uri="{FF2B5EF4-FFF2-40B4-BE49-F238E27FC236}">
              <a16:creationId xmlns:a16="http://schemas.microsoft.com/office/drawing/2014/main" id="{FD92F75D-9113-459E-B35E-8EC25CE5855B}"/>
            </a:ext>
          </a:extLst>
        </xdr:cNvPr>
        <xdr:cNvSpPr>
          <a:spLocks noChangeArrowheads="1"/>
        </xdr:cNvSpPr>
      </xdr:nvSpPr>
      <xdr:spPr bwMode="auto">
        <a:xfrm>
          <a:off x="6076950" y="1266825"/>
          <a:ext cx="371475" cy="3714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9</xdr:row>
      <xdr:rowOff>28575</xdr:rowOff>
    </xdr:from>
    <xdr:to>
      <xdr:col>13</xdr:col>
      <xdr:colOff>95250</xdr:colOff>
      <xdr:row>13</xdr:row>
      <xdr:rowOff>0</xdr:rowOff>
    </xdr:to>
    <xdr:sp macro="" textlink="">
      <xdr:nvSpPr>
        <xdr:cNvPr id="9266" name="Oval 11">
          <a:extLst>
            <a:ext uri="{FF2B5EF4-FFF2-40B4-BE49-F238E27FC236}">
              <a16:creationId xmlns:a16="http://schemas.microsoft.com/office/drawing/2014/main" id="{F9C76E15-60F4-4ED6-B5DE-544C90D58F35}"/>
            </a:ext>
          </a:extLst>
        </xdr:cNvPr>
        <xdr:cNvSpPr>
          <a:spLocks noChangeArrowheads="1"/>
        </xdr:cNvSpPr>
      </xdr:nvSpPr>
      <xdr:spPr bwMode="auto">
        <a:xfrm>
          <a:off x="3314700" y="1266825"/>
          <a:ext cx="371475" cy="3714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24</xdr:col>
      <xdr:colOff>180975</xdr:colOff>
      <xdr:row>4</xdr:row>
      <xdr:rowOff>28575</xdr:rowOff>
    </xdr:from>
    <xdr:to>
      <xdr:col>26</xdr:col>
      <xdr:colOff>104775</xdr:colOff>
      <xdr:row>7</xdr:row>
      <xdr:rowOff>104775</xdr:rowOff>
    </xdr:to>
    <xdr:sp macro="" textlink="">
      <xdr:nvSpPr>
        <xdr:cNvPr id="9267" name="Oval 12">
          <a:extLst>
            <a:ext uri="{FF2B5EF4-FFF2-40B4-BE49-F238E27FC236}">
              <a16:creationId xmlns:a16="http://schemas.microsoft.com/office/drawing/2014/main" id="{7997CBCD-0485-4287-9BBE-CA23948EFC7A}"/>
            </a:ext>
          </a:extLst>
        </xdr:cNvPr>
        <xdr:cNvSpPr>
          <a:spLocks noChangeArrowheads="1"/>
        </xdr:cNvSpPr>
      </xdr:nvSpPr>
      <xdr:spPr bwMode="auto">
        <a:xfrm>
          <a:off x="6810375" y="704850"/>
          <a:ext cx="476250" cy="4476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180975</xdr:colOff>
      <xdr:row>4</xdr:row>
      <xdr:rowOff>28575</xdr:rowOff>
    </xdr:from>
    <xdr:to>
      <xdr:col>12</xdr:col>
      <xdr:colOff>104775</xdr:colOff>
      <xdr:row>7</xdr:row>
      <xdr:rowOff>104775</xdr:rowOff>
    </xdr:to>
    <xdr:sp macro="" textlink="">
      <xdr:nvSpPr>
        <xdr:cNvPr id="9268" name="Oval 13">
          <a:extLst>
            <a:ext uri="{FF2B5EF4-FFF2-40B4-BE49-F238E27FC236}">
              <a16:creationId xmlns:a16="http://schemas.microsoft.com/office/drawing/2014/main" id="{270C0F30-CEC8-4D57-9E5E-C06F52AAF29F}"/>
            </a:ext>
          </a:extLst>
        </xdr:cNvPr>
        <xdr:cNvSpPr>
          <a:spLocks noChangeArrowheads="1"/>
        </xdr:cNvSpPr>
      </xdr:nvSpPr>
      <xdr:spPr bwMode="auto">
        <a:xfrm>
          <a:off x="2943225" y="704850"/>
          <a:ext cx="476250" cy="4476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76200</xdr:colOff>
      <xdr:row>50</xdr:row>
      <xdr:rowOff>28575</xdr:rowOff>
    </xdr:from>
    <xdr:to>
      <xdr:col>17</xdr:col>
      <xdr:colOff>228600</xdr:colOff>
      <xdr:row>52</xdr:row>
      <xdr:rowOff>0</xdr:rowOff>
    </xdr:to>
    <xdr:sp macro="" textlink="">
      <xdr:nvSpPr>
        <xdr:cNvPr id="9269" name="Oval 14">
          <a:extLst>
            <a:ext uri="{FF2B5EF4-FFF2-40B4-BE49-F238E27FC236}">
              <a16:creationId xmlns:a16="http://schemas.microsoft.com/office/drawing/2014/main" id="{74FC9012-6126-4F18-8490-DB6045FBA033}"/>
            </a:ext>
          </a:extLst>
        </xdr:cNvPr>
        <xdr:cNvSpPr>
          <a:spLocks noChangeArrowheads="1"/>
        </xdr:cNvSpPr>
      </xdr:nvSpPr>
      <xdr:spPr bwMode="auto">
        <a:xfrm>
          <a:off x="4772025" y="5191125"/>
          <a:ext cx="15240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62</xdr:col>
      <xdr:colOff>104775</xdr:colOff>
      <xdr:row>93</xdr:row>
      <xdr:rowOff>28575</xdr:rowOff>
    </xdr:from>
    <xdr:to>
      <xdr:col>63</xdr:col>
      <xdr:colOff>219075</xdr:colOff>
      <xdr:row>95</xdr:row>
      <xdr:rowOff>0</xdr:rowOff>
    </xdr:to>
    <xdr:sp macro="" textlink="">
      <xdr:nvSpPr>
        <xdr:cNvPr id="9270" name="Oval 15">
          <a:extLst>
            <a:ext uri="{FF2B5EF4-FFF2-40B4-BE49-F238E27FC236}">
              <a16:creationId xmlns:a16="http://schemas.microsoft.com/office/drawing/2014/main" id="{2D083133-7199-4D73-ACFA-F2A5F0673659}"/>
            </a:ext>
          </a:extLst>
        </xdr:cNvPr>
        <xdr:cNvSpPr>
          <a:spLocks noChangeArrowheads="1"/>
        </xdr:cNvSpPr>
      </xdr:nvSpPr>
      <xdr:spPr bwMode="auto">
        <a:xfrm>
          <a:off x="17230725" y="9496425"/>
          <a:ext cx="390525" cy="3714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50</xdr:row>
      <xdr:rowOff>28575</xdr:rowOff>
    </xdr:from>
    <xdr:to>
      <xdr:col>23</xdr:col>
      <xdr:colOff>95250</xdr:colOff>
      <xdr:row>54</xdr:row>
      <xdr:rowOff>0</xdr:rowOff>
    </xdr:to>
    <xdr:sp macro="" textlink="">
      <xdr:nvSpPr>
        <xdr:cNvPr id="9271" name="Oval 16">
          <a:extLst>
            <a:ext uri="{FF2B5EF4-FFF2-40B4-BE49-F238E27FC236}">
              <a16:creationId xmlns:a16="http://schemas.microsoft.com/office/drawing/2014/main" id="{80574EA5-F0DE-4C3B-8721-610FFD1CFF1E}"/>
            </a:ext>
          </a:extLst>
        </xdr:cNvPr>
        <xdr:cNvSpPr>
          <a:spLocks noChangeArrowheads="1"/>
        </xdr:cNvSpPr>
      </xdr:nvSpPr>
      <xdr:spPr bwMode="auto">
        <a:xfrm>
          <a:off x="6076950" y="5191125"/>
          <a:ext cx="371475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50</xdr:row>
      <xdr:rowOff>28575</xdr:rowOff>
    </xdr:from>
    <xdr:to>
      <xdr:col>13</xdr:col>
      <xdr:colOff>95250</xdr:colOff>
      <xdr:row>54</xdr:row>
      <xdr:rowOff>0</xdr:rowOff>
    </xdr:to>
    <xdr:sp macro="" textlink="">
      <xdr:nvSpPr>
        <xdr:cNvPr id="9272" name="Oval 17">
          <a:extLst>
            <a:ext uri="{FF2B5EF4-FFF2-40B4-BE49-F238E27FC236}">
              <a16:creationId xmlns:a16="http://schemas.microsoft.com/office/drawing/2014/main" id="{C2A2DF6B-20C2-4196-982F-41000DE5DB66}"/>
            </a:ext>
          </a:extLst>
        </xdr:cNvPr>
        <xdr:cNvSpPr>
          <a:spLocks noChangeArrowheads="1"/>
        </xdr:cNvSpPr>
      </xdr:nvSpPr>
      <xdr:spPr bwMode="auto">
        <a:xfrm>
          <a:off x="3314700" y="5191125"/>
          <a:ext cx="371475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66675</xdr:colOff>
      <xdr:row>92</xdr:row>
      <xdr:rowOff>28575</xdr:rowOff>
    </xdr:from>
    <xdr:to>
      <xdr:col>27</xdr:col>
      <xdr:colOff>228600</xdr:colOff>
      <xdr:row>92</xdr:row>
      <xdr:rowOff>190500</xdr:rowOff>
    </xdr:to>
    <xdr:sp macro="" textlink="">
      <xdr:nvSpPr>
        <xdr:cNvPr id="9273" name="Oval 18">
          <a:extLst>
            <a:ext uri="{FF2B5EF4-FFF2-40B4-BE49-F238E27FC236}">
              <a16:creationId xmlns:a16="http://schemas.microsoft.com/office/drawing/2014/main" id="{8810C479-6E13-4DF8-97DE-F538D9DA56EF}"/>
            </a:ext>
          </a:extLst>
        </xdr:cNvPr>
        <xdr:cNvSpPr>
          <a:spLocks noChangeArrowheads="1"/>
        </xdr:cNvSpPr>
      </xdr:nvSpPr>
      <xdr:spPr bwMode="auto">
        <a:xfrm>
          <a:off x="7524750" y="9296400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47625</xdr:colOff>
      <xdr:row>91</xdr:row>
      <xdr:rowOff>28575</xdr:rowOff>
    </xdr:from>
    <xdr:to>
      <xdr:col>27</xdr:col>
      <xdr:colOff>228600</xdr:colOff>
      <xdr:row>91</xdr:row>
      <xdr:rowOff>190500</xdr:rowOff>
    </xdr:to>
    <xdr:sp macro="" textlink="">
      <xdr:nvSpPr>
        <xdr:cNvPr id="9274" name="Oval 19">
          <a:extLst>
            <a:ext uri="{FF2B5EF4-FFF2-40B4-BE49-F238E27FC236}">
              <a16:creationId xmlns:a16="http://schemas.microsoft.com/office/drawing/2014/main" id="{47705270-ECFA-4DB2-A8C7-8EB9A80EAD8A}"/>
            </a:ext>
          </a:extLst>
        </xdr:cNvPr>
        <xdr:cNvSpPr>
          <a:spLocks noChangeArrowheads="1"/>
        </xdr:cNvSpPr>
      </xdr:nvSpPr>
      <xdr:spPr bwMode="auto">
        <a:xfrm>
          <a:off x="7505700" y="9096375"/>
          <a:ext cx="1809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76200</xdr:colOff>
      <xdr:row>52</xdr:row>
      <xdr:rowOff>28575</xdr:rowOff>
    </xdr:from>
    <xdr:to>
      <xdr:col>17</xdr:col>
      <xdr:colOff>228600</xdr:colOff>
      <xdr:row>54</xdr:row>
      <xdr:rowOff>0</xdr:rowOff>
    </xdr:to>
    <xdr:sp macro="" textlink="">
      <xdr:nvSpPr>
        <xdr:cNvPr id="9275" name="Oval 20">
          <a:extLst>
            <a:ext uri="{FF2B5EF4-FFF2-40B4-BE49-F238E27FC236}">
              <a16:creationId xmlns:a16="http://schemas.microsoft.com/office/drawing/2014/main" id="{F7D2CC91-2331-40E0-BA5F-D64D1950CBED}"/>
            </a:ext>
          </a:extLst>
        </xdr:cNvPr>
        <xdr:cNvSpPr>
          <a:spLocks noChangeArrowheads="1"/>
        </xdr:cNvSpPr>
      </xdr:nvSpPr>
      <xdr:spPr bwMode="auto">
        <a:xfrm>
          <a:off x="4772025" y="5381625"/>
          <a:ext cx="15240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50</xdr:row>
      <xdr:rowOff>28575</xdr:rowOff>
    </xdr:from>
    <xdr:to>
      <xdr:col>27</xdr:col>
      <xdr:colOff>228600</xdr:colOff>
      <xdr:row>52</xdr:row>
      <xdr:rowOff>0</xdr:rowOff>
    </xdr:to>
    <xdr:sp macro="" textlink="">
      <xdr:nvSpPr>
        <xdr:cNvPr id="9276" name="Oval 21">
          <a:extLst>
            <a:ext uri="{FF2B5EF4-FFF2-40B4-BE49-F238E27FC236}">
              <a16:creationId xmlns:a16="http://schemas.microsoft.com/office/drawing/2014/main" id="{A843DCC9-DE1D-4F51-9482-DF8D36AA8C1B}"/>
            </a:ext>
          </a:extLst>
        </xdr:cNvPr>
        <xdr:cNvSpPr>
          <a:spLocks noChangeArrowheads="1"/>
        </xdr:cNvSpPr>
      </xdr:nvSpPr>
      <xdr:spPr bwMode="auto">
        <a:xfrm>
          <a:off x="7534275" y="5191125"/>
          <a:ext cx="15240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52</xdr:row>
      <xdr:rowOff>28575</xdr:rowOff>
    </xdr:from>
    <xdr:to>
      <xdr:col>27</xdr:col>
      <xdr:colOff>228600</xdr:colOff>
      <xdr:row>54</xdr:row>
      <xdr:rowOff>0</xdr:rowOff>
    </xdr:to>
    <xdr:sp macro="" textlink="">
      <xdr:nvSpPr>
        <xdr:cNvPr id="9277" name="Oval 22">
          <a:extLst>
            <a:ext uri="{FF2B5EF4-FFF2-40B4-BE49-F238E27FC236}">
              <a16:creationId xmlns:a16="http://schemas.microsoft.com/office/drawing/2014/main" id="{7812E177-B38E-4B19-BD4F-4481C5938AD3}"/>
            </a:ext>
          </a:extLst>
        </xdr:cNvPr>
        <xdr:cNvSpPr>
          <a:spLocks noChangeArrowheads="1"/>
        </xdr:cNvSpPr>
      </xdr:nvSpPr>
      <xdr:spPr bwMode="auto">
        <a:xfrm>
          <a:off x="7534275" y="5381625"/>
          <a:ext cx="15240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76200</xdr:colOff>
      <xdr:row>9</xdr:row>
      <xdr:rowOff>28575</xdr:rowOff>
    </xdr:from>
    <xdr:to>
      <xdr:col>17</xdr:col>
      <xdr:colOff>228600</xdr:colOff>
      <xdr:row>11</xdr:row>
      <xdr:rowOff>0</xdr:rowOff>
    </xdr:to>
    <xdr:sp macro="" textlink="">
      <xdr:nvSpPr>
        <xdr:cNvPr id="9278" name="Oval 23">
          <a:extLst>
            <a:ext uri="{FF2B5EF4-FFF2-40B4-BE49-F238E27FC236}">
              <a16:creationId xmlns:a16="http://schemas.microsoft.com/office/drawing/2014/main" id="{233BE3E8-A85F-42A3-BE56-3B78937087ED}"/>
            </a:ext>
          </a:extLst>
        </xdr:cNvPr>
        <xdr:cNvSpPr>
          <a:spLocks noChangeArrowheads="1"/>
        </xdr:cNvSpPr>
      </xdr:nvSpPr>
      <xdr:spPr bwMode="auto">
        <a:xfrm>
          <a:off x="4772025" y="1266825"/>
          <a:ext cx="152400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76200</xdr:colOff>
      <xdr:row>11</xdr:row>
      <xdr:rowOff>28575</xdr:rowOff>
    </xdr:from>
    <xdr:to>
      <xdr:col>17</xdr:col>
      <xdr:colOff>228600</xdr:colOff>
      <xdr:row>13</xdr:row>
      <xdr:rowOff>0</xdr:rowOff>
    </xdr:to>
    <xdr:sp macro="" textlink="">
      <xdr:nvSpPr>
        <xdr:cNvPr id="9279" name="Oval 24">
          <a:extLst>
            <a:ext uri="{FF2B5EF4-FFF2-40B4-BE49-F238E27FC236}">
              <a16:creationId xmlns:a16="http://schemas.microsoft.com/office/drawing/2014/main" id="{076B632E-AE7F-457F-AD07-E782EB74271E}"/>
            </a:ext>
          </a:extLst>
        </xdr:cNvPr>
        <xdr:cNvSpPr>
          <a:spLocks noChangeArrowheads="1"/>
        </xdr:cNvSpPr>
      </xdr:nvSpPr>
      <xdr:spPr bwMode="auto">
        <a:xfrm>
          <a:off x="4772025" y="1476375"/>
          <a:ext cx="15240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9</xdr:row>
      <xdr:rowOff>28575</xdr:rowOff>
    </xdr:from>
    <xdr:to>
      <xdr:col>27</xdr:col>
      <xdr:colOff>228600</xdr:colOff>
      <xdr:row>11</xdr:row>
      <xdr:rowOff>0</xdr:rowOff>
    </xdr:to>
    <xdr:sp macro="" textlink="">
      <xdr:nvSpPr>
        <xdr:cNvPr id="9280" name="Oval 25">
          <a:extLst>
            <a:ext uri="{FF2B5EF4-FFF2-40B4-BE49-F238E27FC236}">
              <a16:creationId xmlns:a16="http://schemas.microsoft.com/office/drawing/2014/main" id="{3C5137FE-D61C-4132-8DBD-80795BA60D06}"/>
            </a:ext>
          </a:extLst>
        </xdr:cNvPr>
        <xdr:cNvSpPr>
          <a:spLocks noChangeArrowheads="1"/>
        </xdr:cNvSpPr>
      </xdr:nvSpPr>
      <xdr:spPr bwMode="auto">
        <a:xfrm>
          <a:off x="7534275" y="1266825"/>
          <a:ext cx="152400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11</xdr:row>
      <xdr:rowOff>28575</xdr:rowOff>
    </xdr:from>
    <xdr:to>
      <xdr:col>27</xdr:col>
      <xdr:colOff>228600</xdr:colOff>
      <xdr:row>13</xdr:row>
      <xdr:rowOff>0</xdr:rowOff>
    </xdr:to>
    <xdr:sp macro="" textlink="">
      <xdr:nvSpPr>
        <xdr:cNvPr id="9281" name="Oval 26">
          <a:extLst>
            <a:ext uri="{FF2B5EF4-FFF2-40B4-BE49-F238E27FC236}">
              <a16:creationId xmlns:a16="http://schemas.microsoft.com/office/drawing/2014/main" id="{DF59B405-E5F9-4431-B617-6BEF781D504A}"/>
            </a:ext>
          </a:extLst>
        </xdr:cNvPr>
        <xdr:cNvSpPr>
          <a:spLocks noChangeArrowheads="1"/>
        </xdr:cNvSpPr>
      </xdr:nvSpPr>
      <xdr:spPr bwMode="auto">
        <a:xfrm>
          <a:off x="7534275" y="1476375"/>
          <a:ext cx="15240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45</xdr:col>
      <xdr:colOff>57150</xdr:colOff>
      <xdr:row>10</xdr:row>
      <xdr:rowOff>28575</xdr:rowOff>
    </xdr:from>
    <xdr:to>
      <xdr:col>45</xdr:col>
      <xdr:colOff>238125</xdr:colOff>
      <xdr:row>12</xdr:row>
      <xdr:rowOff>0</xdr:rowOff>
    </xdr:to>
    <xdr:sp macro="" textlink="">
      <xdr:nvSpPr>
        <xdr:cNvPr id="9282" name="Oval 27">
          <a:extLst>
            <a:ext uri="{FF2B5EF4-FFF2-40B4-BE49-F238E27FC236}">
              <a16:creationId xmlns:a16="http://schemas.microsoft.com/office/drawing/2014/main" id="{A25C5739-B61D-48F8-8438-AF22D8A8DEE9}"/>
            </a:ext>
          </a:extLst>
        </xdr:cNvPr>
        <xdr:cNvSpPr>
          <a:spLocks noChangeArrowheads="1"/>
        </xdr:cNvSpPr>
      </xdr:nvSpPr>
      <xdr:spPr bwMode="auto">
        <a:xfrm>
          <a:off x="12487275" y="1381125"/>
          <a:ext cx="1809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49</xdr:col>
      <xdr:colOff>47625</xdr:colOff>
      <xdr:row>10</xdr:row>
      <xdr:rowOff>19050</xdr:rowOff>
    </xdr:from>
    <xdr:to>
      <xdr:col>49</xdr:col>
      <xdr:colOff>228600</xdr:colOff>
      <xdr:row>11</xdr:row>
      <xdr:rowOff>85725</xdr:rowOff>
    </xdr:to>
    <xdr:sp macro="" textlink="">
      <xdr:nvSpPr>
        <xdr:cNvPr id="9283" name="Oval 28">
          <a:extLst>
            <a:ext uri="{FF2B5EF4-FFF2-40B4-BE49-F238E27FC236}">
              <a16:creationId xmlns:a16="http://schemas.microsoft.com/office/drawing/2014/main" id="{20CC4083-5778-43B6-AAEE-94644BCFCFCE}"/>
            </a:ext>
          </a:extLst>
        </xdr:cNvPr>
        <xdr:cNvSpPr>
          <a:spLocks noChangeArrowheads="1"/>
        </xdr:cNvSpPr>
      </xdr:nvSpPr>
      <xdr:spPr bwMode="auto">
        <a:xfrm>
          <a:off x="13582650" y="1371600"/>
          <a:ext cx="1809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69</xdr:col>
      <xdr:colOff>180975</xdr:colOff>
      <xdr:row>26</xdr:row>
      <xdr:rowOff>9525</xdr:rowOff>
    </xdr:from>
    <xdr:to>
      <xdr:col>70</xdr:col>
      <xdr:colOff>190500</xdr:colOff>
      <xdr:row>28</xdr:row>
      <xdr:rowOff>95250</xdr:rowOff>
    </xdr:to>
    <xdr:sp macro="" textlink="">
      <xdr:nvSpPr>
        <xdr:cNvPr id="9284" name="Oval 2">
          <a:extLst>
            <a:ext uri="{FF2B5EF4-FFF2-40B4-BE49-F238E27FC236}">
              <a16:creationId xmlns:a16="http://schemas.microsoft.com/office/drawing/2014/main" id="{28FF1D85-38D4-4726-A716-D444FD16931C}"/>
            </a:ext>
          </a:extLst>
        </xdr:cNvPr>
        <xdr:cNvSpPr>
          <a:spLocks noChangeArrowheads="1"/>
        </xdr:cNvSpPr>
      </xdr:nvSpPr>
      <xdr:spPr bwMode="auto">
        <a:xfrm>
          <a:off x="19240500" y="2886075"/>
          <a:ext cx="285750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152399</xdr:colOff>
      <xdr:row>2</xdr:row>
      <xdr:rowOff>9524</xdr:rowOff>
    </xdr:from>
    <xdr:to>
      <xdr:col>26</xdr:col>
      <xdr:colOff>72322</xdr:colOff>
      <xdr:row>4</xdr:row>
      <xdr:rowOff>91372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FC8B9B3A-BAA4-49A3-9D7B-8620BD60061F}"/>
            </a:ext>
          </a:extLst>
        </xdr:cNvPr>
        <xdr:cNvSpPr>
          <a:spLocks noChangeAspect="1"/>
        </xdr:cNvSpPr>
      </xdr:nvSpPr>
      <xdr:spPr>
        <a:xfrm>
          <a:off x="6562724" y="276224"/>
          <a:ext cx="272348" cy="272348"/>
        </a:xfrm>
        <a:prstGeom prst="ellipse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22</xdr:col>
      <xdr:colOff>19050</xdr:colOff>
      <xdr:row>2</xdr:row>
      <xdr:rowOff>57148</xdr:rowOff>
    </xdr:from>
    <xdr:to>
      <xdr:col>24</xdr:col>
      <xdr:colOff>139800</xdr:colOff>
      <xdr:row>4</xdr:row>
      <xdr:rowOff>44548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F9C84D6-7FF1-47E3-AE58-6EB80214E940}"/>
            </a:ext>
          </a:extLst>
        </xdr:cNvPr>
        <xdr:cNvSpPr/>
      </xdr:nvSpPr>
      <xdr:spPr>
        <a:xfrm>
          <a:off x="5981700" y="323848"/>
          <a:ext cx="216000" cy="17790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19</xdr:col>
      <xdr:colOff>285750</xdr:colOff>
      <xdr:row>2</xdr:row>
      <xdr:rowOff>57148</xdr:rowOff>
    </xdr:from>
    <xdr:to>
      <xdr:col>21</xdr:col>
      <xdr:colOff>54075</xdr:colOff>
      <xdr:row>4</xdr:row>
      <xdr:rowOff>44548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0268046-907B-4F65-8936-BB89C3CA87F8}"/>
            </a:ext>
          </a:extLst>
        </xdr:cNvPr>
        <xdr:cNvSpPr/>
      </xdr:nvSpPr>
      <xdr:spPr>
        <a:xfrm>
          <a:off x="5486400" y="323848"/>
          <a:ext cx="216000" cy="17790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altLang="ja-JP" sz="2800"/>
            <a:t>×</a:t>
          </a:r>
        </a:p>
      </xdr:txBody>
    </xdr:sp>
    <xdr:clientData/>
  </xdr:twoCellAnchor>
  <xdr:twoCellAnchor>
    <xdr:from>
      <xdr:col>25</xdr:col>
      <xdr:colOff>242888</xdr:colOff>
      <xdr:row>7</xdr:row>
      <xdr:rowOff>9525</xdr:rowOff>
    </xdr:from>
    <xdr:to>
      <xdr:col>26</xdr:col>
      <xdr:colOff>185738</xdr:colOff>
      <xdr:row>8</xdr:row>
      <xdr:rowOff>0</xdr:rowOff>
    </xdr:to>
    <xdr:sp macro="" textlink="">
      <xdr:nvSpPr>
        <xdr:cNvPr id="5" name="円/楕円 10">
          <a:extLst>
            <a:ext uri="{FF2B5EF4-FFF2-40B4-BE49-F238E27FC236}">
              <a16:creationId xmlns:a16="http://schemas.microsoft.com/office/drawing/2014/main" id="{3C211578-D8B2-4A95-AFE9-DDEAC5F61CFE}"/>
            </a:ext>
          </a:extLst>
        </xdr:cNvPr>
        <xdr:cNvSpPr/>
      </xdr:nvSpPr>
      <xdr:spPr>
        <a:xfrm>
          <a:off x="6653213" y="781050"/>
          <a:ext cx="295275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30</xdr:col>
      <xdr:colOff>204788</xdr:colOff>
      <xdr:row>7</xdr:row>
      <xdr:rowOff>9525</xdr:rowOff>
    </xdr:from>
    <xdr:to>
      <xdr:col>31</xdr:col>
      <xdr:colOff>147638</xdr:colOff>
      <xdr:row>8</xdr:row>
      <xdr:rowOff>0</xdr:rowOff>
    </xdr:to>
    <xdr:sp macro="" textlink="">
      <xdr:nvSpPr>
        <xdr:cNvPr id="6" name="円/楕円 10">
          <a:extLst>
            <a:ext uri="{FF2B5EF4-FFF2-40B4-BE49-F238E27FC236}">
              <a16:creationId xmlns:a16="http://schemas.microsoft.com/office/drawing/2014/main" id="{416B0516-2A45-417E-AD2B-DDD478B6F95A}"/>
            </a:ext>
          </a:extLst>
        </xdr:cNvPr>
        <xdr:cNvSpPr/>
      </xdr:nvSpPr>
      <xdr:spPr>
        <a:xfrm>
          <a:off x="8081963" y="781050"/>
          <a:ext cx="295275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223838</xdr:colOff>
      <xdr:row>7</xdr:row>
      <xdr:rowOff>9525</xdr:rowOff>
    </xdr:from>
    <xdr:to>
      <xdr:col>36</xdr:col>
      <xdr:colOff>166688</xdr:colOff>
      <xdr:row>8</xdr:row>
      <xdr:rowOff>0</xdr:rowOff>
    </xdr:to>
    <xdr:sp macro="" textlink="">
      <xdr:nvSpPr>
        <xdr:cNvPr id="7" name="円/楕円 10">
          <a:extLst>
            <a:ext uri="{FF2B5EF4-FFF2-40B4-BE49-F238E27FC236}">
              <a16:creationId xmlns:a16="http://schemas.microsoft.com/office/drawing/2014/main" id="{FCAC9614-EDCF-4139-BF7C-48C3141255EB}"/>
            </a:ext>
          </a:extLst>
        </xdr:cNvPr>
        <xdr:cNvSpPr/>
      </xdr:nvSpPr>
      <xdr:spPr>
        <a:xfrm>
          <a:off x="9567863" y="781050"/>
          <a:ext cx="295275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223838</xdr:colOff>
      <xdr:row>7</xdr:row>
      <xdr:rowOff>9525</xdr:rowOff>
    </xdr:from>
    <xdr:to>
      <xdr:col>2</xdr:col>
      <xdr:colOff>166688</xdr:colOff>
      <xdr:row>8</xdr:row>
      <xdr:rowOff>0</xdr:rowOff>
    </xdr:to>
    <xdr:sp macro="" textlink="">
      <xdr:nvSpPr>
        <xdr:cNvPr id="8" name="円/楕円 10">
          <a:extLst>
            <a:ext uri="{FF2B5EF4-FFF2-40B4-BE49-F238E27FC236}">
              <a16:creationId xmlns:a16="http://schemas.microsoft.com/office/drawing/2014/main" id="{1916C233-2D94-42ED-BA43-CC4BABA34B3D}"/>
            </a:ext>
          </a:extLst>
        </xdr:cNvPr>
        <xdr:cNvSpPr/>
      </xdr:nvSpPr>
      <xdr:spPr>
        <a:xfrm>
          <a:off x="576263" y="781050"/>
          <a:ext cx="295275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223838</xdr:colOff>
      <xdr:row>7</xdr:row>
      <xdr:rowOff>9525</xdr:rowOff>
    </xdr:from>
    <xdr:to>
      <xdr:col>7</xdr:col>
      <xdr:colOff>166688</xdr:colOff>
      <xdr:row>8</xdr:row>
      <xdr:rowOff>0</xdr:rowOff>
    </xdr:to>
    <xdr:sp macro="" textlink="">
      <xdr:nvSpPr>
        <xdr:cNvPr id="9" name="円/楕円 10">
          <a:extLst>
            <a:ext uri="{FF2B5EF4-FFF2-40B4-BE49-F238E27FC236}">
              <a16:creationId xmlns:a16="http://schemas.microsoft.com/office/drawing/2014/main" id="{999652AD-F4E3-4755-9676-BA11226106C1}"/>
            </a:ext>
          </a:extLst>
        </xdr:cNvPr>
        <xdr:cNvSpPr/>
      </xdr:nvSpPr>
      <xdr:spPr>
        <a:xfrm>
          <a:off x="2043113" y="781050"/>
          <a:ext cx="295275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223838</xdr:colOff>
      <xdr:row>7</xdr:row>
      <xdr:rowOff>9525</xdr:rowOff>
    </xdr:from>
    <xdr:to>
      <xdr:col>14</xdr:col>
      <xdr:colOff>166688</xdr:colOff>
      <xdr:row>8</xdr:row>
      <xdr:rowOff>0</xdr:rowOff>
    </xdr:to>
    <xdr:sp macro="" textlink="">
      <xdr:nvSpPr>
        <xdr:cNvPr id="10" name="円/楕円 10">
          <a:extLst>
            <a:ext uri="{FF2B5EF4-FFF2-40B4-BE49-F238E27FC236}">
              <a16:creationId xmlns:a16="http://schemas.microsoft.com/office/drawing/2014/main" id="{EE18F338-5F55-46AE-9384-874AE99B833C}"/>
            </a:ext>
          </a:extLst>
        </xdr:cNvPr>
        <xdr:cNvSpPr/>
      </xdr:nvSpPr>
      <xdr:spPr>
        <a:xfrm>
          <a:off x="3605213" y="781050"/>
          <a:ext cx="295275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233363</xdr:colOff>
      <xdr:row>7</xdr:row>
      <xdr:rowOff>9525</xdr:rowOff>
    </xdr:from>
    <xdr:to>
      <xdr:col>19</xdr:col>
      <xdr:colOff>176213</xdr:colOff>
      <xdr:row>8</xdr:row>
      <xdr:rowOff>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48C3683B-5F6D-496D-A613-32319AD21215}"/>
            </a:ext>
          </a:extLst>
        </xdr:cNvPr>
        <xdr:cNvSpPr/>
      </xdr:nvSpPr>
      <xdr:spPr>
        <a:xfrm>
          <a:off x="5081588" y="781050"/>
          <a:ext cx="295275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28574</xdr:colOff>
      <xdr:row>2</xdr:row>
      <xdr:rowOff>9524</xdr:rowOff>
    </xdr:from>
    <xdr:to>
      <xdr:col>38</xdr:col>
      <xdr:colOff>167572</xdr:colOff>
      <xdr:row>4</xdr:row>
      <xdr:rowOff>91372</xdr:rowOff>
    </xdr:to>
    <xdr:sp macro="" textlink="">
      <xdr:nvSpPr>
        <xdr:cNvPr id="12" name="円/楕円 1">
          <a:extLst>
            <a:ext uri="{FF2B5EF4-FFF2-40B4-BE49-F238E27FC236}">
              <a16:creationId xmlns:a16="http://schemas.microsoft.com/office/drawing/2014/main" id="{51D942D5-67EB-4EF7-AD11-40CF58364781}"/>
            </a:ext>
          </a:extLst>
        </xdr:cNvPr>
        <xdr:cNvSpPr>
          <a:spLocks noChangeAspect="1"/>
        </xdr:cNvSpPr>
      </xdr:nvSpPr>
      <xdr:spPr>
        <a:xfrm>
          <a:off x="10039349" y="276224"/>
          <a:ext cx="272348" cy="272348"/>
        </a:xfrm>
        <a:prstGeom prst="ellipse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113"/>
  <sheetViews>
    <sheetView zoomScale="55" zoomScaleNormal="55" zoomScaleSheetLayoutView="75" workbookViewId="0">
      <selection activeCell="BV3" sqref="BV3"/>
    </sheetView>
  </sheetViews>
  <sheetFormatPr defaultRowHeight="13.5" x14ac:dyDescent="0.15"/>
  <cols>
    <col min="1" max="81" width="3.625" style="1" customWidth="1"/>
    <col min="82" max="16384" width="9" style="1"/>
  </cols>
  <sheetData>
    <row r="1" spans="1:74" ht="12.75" customHeight="1" thickTop="1" x14ac:dyDescent="0.15">
      <c r="Q1" s="63"/>
      <c r="R1" s="63"/>
      <c r="S1" s="63"/>
      <c r="T1" s="63"/>
      <c r="U1" s="465" t="str">
        <f>試合順!$D$1</f>
        <v>令和３年度　東播高等学校バレーボール秋季リーグ戦大会
兼　東播総合体育大会バレーボール競技</v>
      </c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  <c r="AK1" s="465"/>
      <c r="AL1" s="465"/>
      <c r="AM1" s="465"/>
      <c r="AN1" s="465"/>
      <c r="AO1" s="465"/>
      <c r="AP1" s="465"/>
      <c r="AQ1" s="465"/>
      <c r="AR1" s="465"/>
      <c r="AS1" s="465"/>
      <c r="AT1" s="465"/>
      <c r="AU1" s="465"/>
      <c r="AV1" s="465"/>
      <c r="AW1" s="465"/>
      <c r="AX1" s="465"/>
      <c r="AY1" s="465"/>
      <c r="AZ1" s="63"/>
      <c r="BA1" s="63"/>
      <c r="BB1" s="63"/>
      <c r="BC1" s="63"/>
      <c r="BD1" s="63"/>
      <c r="BL1" s="185" t="s">
        <v>52</v>
      </c>
      <c r="BM1" s="186"/>
      <c r="BN1" s="186"/>
      <c r="BO1" s="169" t="str">
        <f>IF($BV$1="","",IF(VLOOKUP($BV$1,試合順!$A$4:$J$47,3)="","",(VLOOKUP($BV$1,試合順!$A$4:$J$47,3))))</f>
        <v>B⑤</v>
      </c>
      <c r="BP1" s="169"/>
      <c r="BQ1" s="169"/>
      <c r="BR1" s="169"/>
      <c r="BS1" s="170"/>
      <c r="BV1" s="87">
        <v>12</v>
      </c>
    </row>
    <row r="2" spans="1:74" ht="12.75" customHeight="1" x14ac:dyDescent="0.15">
      <c r="P2" s="63"/>
      <c r="Q2" s="63"/>
      <c r="R2" s="63"/>
      <c r="S2" s="63"/>
      <c r="T2" s="63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65"/>
      <c r="AJ2" s="465"/>
      <c r="AK2" s="465"/>
      <c r="AL2" s="465"/>
      <c r="AM2" s="465"/>
      <c r="AN2" s="465"/>
      <c r="AO2" s="465"/>
      <c r="AP2" s="465"/>
      <c r="AQ2" s="465"/>
      <c r="AR2" s="465"/>
      <c r="AS2" s="465"/>
      <c r="AT2" s="465"/>
      <c r="AU2" s="465"/>
      <c r="AV2" s="465"/>
      <c r="AW2" s="465"/>
      <c r="AX2" s="465"/>
      <c r="AY2" s="465"/>
      <c r="AZ2" s="63"/>
      <c r="BA2" s="63"/>
      <c r="BB2" s="63"/>
      <c r="BC2" s="63"/>
      <c r="BD2" s="63"/>
      <c r="BL2" s="187"/>
      <c r="BM2" s="188"/>
      <c r="BN2" s="188"/>
      <c r="BO2" s="171"/>
      <c r="BP2" s="171"/>
      <c r="BQ2" s="171"/>
      <c r="BR2" s="171"/>
      <c r="BS2" s="172"/>
    </row>
    <row r="3" spans="1:74" ht="12.75" customHeight="1" thickBot="1" x14ac:dyDescent="0.2">
      <c r="P3" s="63"/>
      <c r="Q3" s="63"/>
      <c r="R3" s="63"/>
      <c r="S3" s="63"/>
      <c r="T3" s="63"/>
      <c r="U3" s="466"/>
      <c r="V3" s="466"/>
      <c r="W3" s="466"/>
      <c r="X3" s="466"/>
      <c r="Y3" s="466"/>
      <c r="Z3" s="466"/>
      <c r="AA3" s="466"/>
      <c r="AB3" s="466"/>
      <c r="AC3" s="466"/>
      <c r="AD3" s="466"/>
      <c r="AE3" s="466"/>
      <c r="AF3" s="466"/>
      <c r="AG3" s="466"/>
      <c r="AH3" s="466"/>
      <c r="AI3" s="466"/>
      <c r="AJ3" s="466"/>
      <c r="AK3" s="466"/>
      <c r="AL3" s="466"/>
      <c r="AM3" s="466"/>
      <c r="AN3" s="466"/>
      <c r="AO3" s="466"/>
      <c r="AP3" s="466"/>
      <c r="AQ3" s="466"/>
      <c r="AR3" s="466"/>
      <c r="AS3" s="466"/>
      <c r="AT3" s="466"/>
      <c r="AU3" s="466"/>
      <c r="AV3" s="466"/>
      <c r="AW3" s="466"/>
      <c r="AX3" s="466"/>
      <c r="AY3" s="466"/>
      <c r="AZ3" s="63"/>
      <c r="BA3" s="63"/>
      <c r="BB3" s="63"/>
      <c r="BC3" s="63"/>
      <c r="BD3" s="63"/>
      <c r="BL3" s="189"/>
      <c r="BM3" s="190"/>
      <c r="BN3" s="190"/>
      <c r="BO3" s="173"/>
      <c r="BP3" s="173"/>
      <c r="BQ3" s="173"/>
      <c r="BR3" s="173"/>
      <c r="BS3" s="174"/>
    </row>
    <row r="4" spans="1:74" ht="15" thickTop="1" thickBot="1" x14ac:dyDescent="0.2"/>
    <row r="5" spans="1:74" ht="9.9499999999999993" customHeight="1" thickTop="1" x14ac:dyDescent="0.15">
      <c r="A5" s="366" t="s">
        <v>11</v>
      </c>
      <c r="B5" s="367"/>
      <c r="C5" s="20"/>
      <c r="D5" s="21"/>
      <c r="E5" s="21"/>
      <c r="F5" s="367" t="s">
        <v>12</v>
      </c>
      <c r="G5" s="372"/>
      <c r="I5" s="401" t="s">
        <v>64</v>
      </c>
      <c r="J5" s="402"/>
      <c r="K5" s="402"/>
      <c r="L5" s="405"/>
      <c r="M5" s="405"/>
      <c r="N5" s="408" t="str">
        <f>IF($BV$1="","",IF(VLOOKUP($BV$1,試合順!$A$4:$J$47,4)="","",VLOOKUP($BV$1,試合順!$A$4:$J$47,4)))</f>
        <v>ｇ</v>
      </c>
      <c r="O5" s="408"/>
      <c r="P5" s="408"/>
      <c r="Q5" s="408"/>
      <c r="R5" s="358" t="s">
        <v>14</v>
      </c>
      <c r="S5" s="358"/>
      <c r="T5" s="358"/>
      <c r="U5" s="408" t="str">
        <f>IF($BV$1="","",IF(VLOOKUP($BV$1,試合順!$A$4:$F$47,6)="","",VLOOKUP($BV$1,試合順!$A$4:$F$47,6)))</f>
        <v>ｔ</v>
      </c>
      <c r="V5" s="408"/>
      <c r="W5" s="408"/>
      <c r="X5" s="408"/>
      <c r="Y5" s="405"/>
      <c r="Z5" s="405"/>
      <c r="AA5" s="448" t="s">
        <v>65</v>
      </c>
      <c r="AB5" s="448"/>
      <c r="AC5" s="449"/>
      <c r="AE5" s="444" t="s">
        <v>46</v>
      </c>
      <c r="AF5" s="445"/>
      <c r="AG5" s="467" t="s">
        <v>150</v>
      </c>
      <c r="AH5" s="467"/>
      <c r="AI5" s="408" t="str">
        <f>IF($BV$1="","",IF(VLOOKUP($BV$1,試合順!$A$4:$J$47,9)="","",(VLOOKUP($BV$1,試合順!$A$4:$J$47,9))))</f>
        <v>加東</v>
      </c>
      <c r="AJ5" s="408"/>
      <c r="AK5" s="408"/>
      <c r="AL5" s="408"/>
      <c r="AM5" s="470" t="s">
        <v>151</v>
      </c>
      <c r="AO5" s="444" t="s">
        <v>51</v>
      </c>
      <c r="AP5" s="445"/>
      <c r="AQ5" s="408" t="str">
        <f>IF($BV$1="","",IF(VLOOKUP($BV$1,試合順!$A$4:$J$47,10)="","",(VLOOKUP($BV$1,試合順!$A$4:$J$47,10))))</f>
        <v>社高校</v>
      </c>
      <c r="AR5" s="408"/>
      <c r="AS5" s="408"/>
      <c r="AT5" s="408"/>
      <c r="AU5" s="408"/>
      <c r="AV5" s="408"/>
      <c r="AW5" s="408"/>
      <c r="AX5" s="467" t="s">
        <v>51</v>
      </c>
      <c r="AY5" s="470"/>
      <c r="BA5" s="66"/>
      <c r="BB5" s="67"/>
      <c r="BC5" s="67"/>
      <c r="BD5" s="67"/>
      <c r="BE5" s="67"/>
      <c r="BF5" s="67"/>
      <c r="BG5" s="67"/>
      <c r="BH5" s="67"/>
      <c r="BI5" s="67"/>
      <c r="BJ5" s="68"/>
      <c r="BL5" s="444" t="s">
        <v>47</v>
      </c>
      <c r="BM5" s="445"/>
      <c r="BN5" s="445"/>
      <c r="BO5" s="445"/>
      <c r="BP5" s="77"/>
      <c r="BQ5" s="77"/>
      <c r="BR5" s="77"/>
      <c r="BS5" s="78"/>
    </row>
    <row r="6" spans="1:74" ht="9.9499999999999993" customHeight="1" x14ac:dyDescent="0.15">
      <c r="A6" s="368"/>
      <c r="B6" s="369"/>
      <c r="C6" s="375" t="s">
        <v>208</v>
      </c>
      <c r="D6" s="377"/>
      <c r="E6" s="375"/>
      <c r="F6" s="369"/>
      <c r="G6" s="373"/>
      <c r="I6" s="403"/>
      <c r="J6" s="294"/>
      <c r="K6" s="294"/>
      <c r="L6" s="406"/>
      <c r="M6" s="406"/>
      <c r="N6" s="409"/>
      <c r="O6" s="409"/>
      <c r="P6" s="409"/>
      <c r="Q6" s="409"/>
      <c r="R6" s="287"/>
      <c r="S6" s="287"/>
      <c r="T6" s="287"/>
      <c r="U6" s="409"/>
      <c r="V6" s="409"/>
      <c r="W6" s="409"/>
      <c r="X6" s="409"/>
      <c r="Y6" s="406"/>
      <c r="Z6" s="406"/>
      <c r="AA6" s="450"/>
      <c r="AB6" s="450"/>
      <c r="AC6" s="451"/>
      <c r="AE6" s="446"/>
      <c r="AF6" s="447"/>
      <c r="AG6" s="468"/>
      <c r="AH6" s="468"/>
      <c r="AI6" s="409"/>
      <c r="AJ6" s="409"/>
      <c r="AK6" s="409"/>
      <c r="AL6" s="409"/>
      <c r="AM6" s="471"/>
      <c r="AO6" s="446"/>
      <c r="AP6" s="447"/>
      <c r="AQ6" s="409"/>
      <c r="AR6" s="409"/>
      <c r="AS6" s="409"/>
      <c r="AT6" s="409"/>
      <c r="AU6" s="409"/>
      <c r="AV6" s="409"/>
      <c r="AW6" s="409"/>
      <c r="AX6" s="468"/>
      <c r="AY6" s="471"/>
      <c r="BA6" s="280">
        <f>IF($BV$1="","",試合順!$D$2)</f>
        <v>2021</v>
      </c>
      <c r="BB6" s="171"/>
      <c r="BC6" s="171"/>
      <c r="BD6" s="184" t="s">
        <v>50</v>
      </c>
      <c r="BE6" s="171">
        <f>IF($BV$1="","",IF(VLOOKUP($BV$1,試合順!$A$4:$J$47,7)="","",(VLOOKUP($BV$1,試合順!$A$4:$J$47,7))))</f>
        <v>11</v>
      </c>
      <c r="BF6" s="171"/>
      <c r="BG6" s="184" t="s">
        <v>49</v>
      </c>
      <c r="BH6" s="171">
        <f>IF($BV$1="","",IF(VLOOKUP($BV$1,試合順!$A$4:$J$47,8)="","",(VLOOKUP($BV$1,試合順!$A$4:$J$47,8))))</f>
        <v>21</v>
      </c>
      <c r="BI6" s="171"/>
      <c r="BJ6" s="255" t="s">
        <v>48</v>
      </c>
      <c r="BL6" s="446"/>
      <c r="BM6" s="447"/>
      <c r="BN6" s="447"/>
      <c r="BO6" s="447"/>
      <c r="BP6" s="184"/>
      <c r="BQ6" s="184" t="s">
        <v>139</v>
      </c>
      <c r="BR6" s="184"/>
      <c r="BS6" s="80"/>
    </row>
    <row r="7" spans="1:74" ht="9.9499999999999993" customHeight="1" x14ac:dyDescent="0.15">
      <c r="A7" s="368"/>
      <c r="B7" s="369"/>
      <c r="C7" s="376"/>
      <c r="D7" s="377"/>
      <c r="E7" s="376"/>
      <c r="F7" s="369"/>
      <c r="G7" s="373"/>
      <c r="I7" s="403"/>
      <c r="J7" s="294"/>
      <c r="K7" s="294"/>
      <c r="L7" s="406"/>
      <c r="M7" s="406"/>
      <c r="N7" s="409"/>
      <c r="O7" s="409"/>
      <c r="P7" s="409"/>
      <c r="Q7" s="409"/>
      <c r="R7" s="7"/>
      <c r="S7" s="287" t="s">
        <v>13</v>
      </c>
      <c r="T7" s="7"/>
      <c r="U7" s="409"/>
      <c r="V7" s="409"/>
      <c r="W7" s="409"/>
      <c r="X7" s="409"/>
      <c r="Y7" s="406"/>
      <c r="Z7" s="406"/>
      <c r="AA7" s="450"/>
      <c r="AB7" s="450"/>
      <c r="AC7" s="451"/>
      <c r="AE7" s="30"/>
      <c r="AF7" s="16"/>
      <c r="AG7" s="468"/>
      <c r="AH7" s="468"/>
      <c r="AI7" s="409"/>
      <c r="AJ7" s="409"/>
      <c r="AK7" s="409"/>
      <c r="AL7" s="409"/>
      <c r="AM7" s="471"/>
      <c r="AO7" s="33"/>
      <c r="AP7" s="17"/>
      <c r="AQ7" s="409"/>
      <c r="AR7" s="409"/>
      <c r="AS7" s="409"/>
      <c r="AT7" s="409"/>
      <c r="AU7" s="409"/>
      <c r="AV7" s="409"/>
      <c r="AW7" s="409"/>
      <c r="AX7" s="468"/>
      <c r="AY7" s="471"/>
      <c r="BA7" s="280"/>
      <c r="BB7" s="171"/>
      <c r="BC7" s="171"/>
      <c r="BD7" s="184"/>
      <c r="BE7" s="171"/>
      <c r="BF7" s="171"/>
      <c r="BG7" s="184"/>
      <c r="BH7" s="171"/>
      <c r="BI7" s="171"/>
      <c r="BJ7" s="255"/>
      <c r="BL7" s="30"/>
      <c r="BM7" s="18"/>
      <c r="BN7" s="18"/>
      <c r="BO7" s="79"/>
      <c r="BP7" s="184"/>
      <c r="BQ7" s="184"/>
      <c r="BR7" s="184"/>
      <c r="BS7" s="80"/>
    </row>
    <row r="8" spans="1:74" ht="9.9499999999999993" customHeight="1" thickBot="1" x14ac:dyDescent="0.2">
      <c r="A8" s="370"/>
      <c r="B8" s="371"/>
      <c r="C8" s="22"/>
      <c r="D8" s="19"/>
      <c r="E8" s="19"/>
      <c r="F8" s="371"/>
      <c r="G8" s="374"/>
      <c r="I8" s="404"/>
      <c r="J8" s="295"/>
      <c r="K8" s="295"/>
      <c r="L8" s="407"/>
      <c r="M8" s="407"/>
      <c r="N8" s="410"/>
      <c r="O8" s="410"/>
      <c r="P8" s="410"/>
      <c r="Q8" s="410"/>
      <c r="R8" s="27"/>
      <c r="S8" s="306"/>
      <c r="T8" s="27"/>
      <c r="U8" s="410"/>
      <c r="V8" s="410"/>
      <c r="W8" s="410"/>
      <c r="X8" s="410"/>
      <c r="Y8" s="407"/>
      <c r="Z8" s="407"/>
      <c r="AA8" s="452"/>
      <c r="AB8" s="452"/>
      <c r="AC8" s="453"/>
      <c r="AE8" s="31"/>
      <c r="AF8" s="32"/>
      <c r="AG8" s="469"/>
      <c r="AH8" s="469"/>
      <c r="AI8" s="410"/>
      <c r="AJ8" s="410"/>
      <c r="AK8" s="410"/>
      <c r="AL8" s="410"/>
      <c r="AM8" s="472"/>
      <c r="AN8" s="29"/>
      <c r="AO8" s="34"/>
      <c r="AP8" s="35"/>
      <c r="AQ8" s="410"/>
      <c r="AR8" s="410"/>
      <c r="AS8" s="410"/>
      <c r="AT8" s="410"/>
      <c r="AU8" s="410"/>
      <c r="AV8" s="410"/>
      <c r="AW8" s="410"/>
      <c r="AX8" s="469"/>
      <c r="AY8" s="472"/>
      <c r="BA8" s="69"/>
      <c r="BB8" s="70"/>
      <c r="BC8" s="70"/>
      <c r="BD8" s="70"/>
      <c r="BE8" s="70"/>
      <c r="BF8" s="70"/>
      <c r="BG8" s="70"/>
      <c r="BH8" s="70"/>
      <c r="BI8" s="70"/>
      <c r="BJ8" s="71"/>
      <c r="BL8" s="36"/>
      <c r="BM8" s="37"/>
      <c r="BN8" s="38"/>
      <c r="BO8" s="81"/>
      <c r="BP8" s="81"/>
      <c r="BQ8" s="81"/>
      <c r="BR8" s="81"/>
      <c r="BS8" s="82"/>
    </row>
    <row r="9" spans="1:74" ht="5.25" customHeight="1" thickTop="1" thickBot="1" x14ac:dyDescent="0.2">
      <c r="AR9" s="83"/>
      <c r="AS9" s="83"/>
      <c r="AT9" s="83"/>
      <c r="AU9" s="83"/>
      <c r="AV9" s="83"/>
      <c r="AW9" s="83"/>
      <c r="AX9" s="83"/>
    </row>
    <row r="10" spans="1:74" ht="9" customHeight="1" thickTop="1" x14ac:dyDescent="0.15">
      <c r="A10" s="378" t="s">
        <v>7</v>
      </c>
      <c r="B10" s="350"/>
      <c r="C10" s="350"/>
      <c r="D10" s="350"/>
      <c r="E10" s="350"/>
      <c r="F10" s="379"/>
      <c r="G10" s="350" t="s">
        <v>4</v>
      </c>
      <c r="H10" s="350"/>
      <c r="I10" s="358" t="s">
        <v>55</v>
      </c>
      <c r="J10" s="400"/>
      <c r="K10" s="349" t="s">
        <v>56</v>
      </c>
      <c r="L10" s="350"/>
      <c r="M10" s="435" t="s">
        <v>66</v>
      </c>
      <c r="N10" s="435"/>
      <c r="O10" s="435"/>
      <c r="P10" s="435"/>
      <c r="Q10" s="435"/>
      <c r="R10" s="358" t="s">
        <v>57</v>
      </c>
      <c r="S10" s="353" t="s">
        <v>2</v>
      </c>
      <c r="T10" s="431"/>
      <c r="U10" s="433" t="s">
        <v>88</v>
      </c>
      <c r="V10" s="433"/>
      <c r="W10" s="435" t="s">
        <v>89</v>
      </c>
      <c r="X10" s="435"/>
      <c r="Y10" s="435"/>
      <c r="Z10" s="435"/>
      <c r="AA10" s="435"/>
      <c r="AB10" s="400" t="s">
        <v>90</v>
      </c>
      <c r="AC10" s="349" t="s">
        <v>6</v>
      </c>
      <c r="AD10" s="350"/>
      <c r="AE10" s="358" t="s">
        <v>91</v>
      </c>
      <c r="AF10" s="358"/>
      <c r="AG10" s="353" t="s">
        <v>2</v>
      </c>
      <c r="AH10" s="354"/>
      <c r="AJ10" s="357" t="s">
        <v>20</v>
      </c>
      <c r="AK10" s="358"/>
      <c r="AL10" s="358"/>
      <c r="AM10" s="358"/>
      <c r="AN10" s="358"/>
      <c r="AO10" s="358"/>
      <c r="AP10" s="358"/>
      <c r="AQ10" s="358"/>
      <c r="AR10" s="462" t="s">
        <v>142</v>
      </c>
      <c r="AS10" s="463"/>
      <c r="AT10" s="463"/>
      <c r="AU10" s="463"/>
      <c r="AV10" s="463"/>
      <c r="AW10" s="463"/>
      <c r="AX10" s="464"/>
      <c r="AZ10" s="262" t="s">
        <v>31</v>
      </c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4"/>
    </row>
    <row r="11" spans="1:74" ht="8.1" customHeight="1" x14ac:dyDescent="0.15">
      <c r="A11" s="196"/>
      <c r="B11" s="352"/>
      <c r="C11" s="352"/>
      <c r="D11" s="352"/>
      <c r="E11" s="352"/>
      <c r="F11" s="380"/>
      <c r="G11" s="352"/>
      <c r="H11" s="352"/>
      <c r="I11" s="287"/>
      <c r="J11" s="308"/>
      <c r="K11" s="351"/>
      <c r="L11" s="352"/>
      <c r="M11" s="436"/>
      <c r="N11" s="436"/>
      <c r="O11" s="436"/>
      <c r="P11" s="436"/>
      <c r="Q11" s="436"/>
      <c r="R11" s="287"/>
      <c r="S11" s="355"/>
      <c r="T11" s="432"/>
      <c r="U11" s="434"/>
      <c r="V11" s="434"/>
      <c r="W11" s="436"/>
      <c r="X11" s="436"/>
      <c r="Y11" s="436"/>
      <c r="Z11" s="436"/>
      <c r="AA11" s="436"/>
      <c r="AB11" s="308"/>
      <c r="AC11" s="351"/>
      <c r="AD11" s="352"/>
      <c r="AE11" s="287"/>
      <c r="AF11" s="287"/>
      <c r="AG11" s="355"/>
      <c r="AH11" s="356"/>
      <c r="AJ11" s="359"/>
      <c r="AK11" s="287"/>
      <c r="AL11" s="287"/>
      <c r="AM11" s="287"/>
      <c r="AN11" s="287"/>
      <c r="AO11" s="287"/>
      <c r="AP11" s="287"/>
      <c r="AQ11" s="360"/>
      <c r="AR11" s="579" t="s">
        <v>143</v>
      </c>
      <c r="AS11" s="287"/>
      <c r="AT11" s="287" t="s">
        <v>144</v>
      </c>
      <c r="AU11" s="287" t="s">
        <v>145</v>
      </c>
      <c r="AV11" s="580" t="s">
        <v>143</v>
      </c>
      <c r="AW11" s="287"/>
      <c r="AX11" s="360" t="s">
        <v>146</v>
      </c>
      <c r="AZ11" s="191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3"/>
    </row>
    <row r="12" spans="1:74" ht="8.1" customHeight="1" thickBot="1" x14ac:dyDescent="0.2">
      <c r="A12" s="196"/>
      <c r="B12" s="352"/>
      <c r="C12" s="352"/>
      <c r="D12" s="352"/>
      <c r="E12" s="352"/>
      <c r="F12" s="380"/>
      <c r="G12" s="352"/>
      <c r="H12" s="352"/>
      <c r="I12" s="287"/>
      <c r="J12" s="308"/>
      <c r="K12" s="351"/>
      <c r="L12" s="352"/>
      <c r="M12" s="436"/>
      <c r="N12" s="436"/>
      <c r="O12" s="436"/>
      <c r="P12" s="436"/>
      <c r="Q12" s="436"/>
      <c r="R12" s="287" t="s">
        <v>5</v>
      </c>
      <c r="S12" s="439" t="s">
        <v>67</v>
      </c>
      <c r="T12" s="441" t="s">
        <v>68</v>
      </c>
      <c r="U12" s="434"/>
      <c r="V12" s="434"/>
      <c r="W12" s="436"/>
      <c r="X12" s="436"/>
      <c r="Y12" s="436"/>
      <c r="Z12" s="436"/>
      <c r="AA12" s="436"/>
      <c r="AB12" s="308" t="s">
        <v>5</v>
      </c>
      <c r="AC12" s="351"/>
      <c r="AD12" s="352"/>
      <c r="AE12" s="287"/>
      <c r="AF12" s="287"/>
      <c r="AG12" s="439" t="s">
        <v>67</v>
      </c>
      <c r="AH12" s="454" t="s">
        <v>68</v>
      </c>
      <c r="AJ12" s="361"/>
      <c r="AK12" s="305"/>
      <c r="AL12" s="305"/>
      <c r="AM12" s="305"/>
      <c r="AN12" s="305"/>
      <c r="AO12" s="305"/>
      <c r="AP12" s="305"/>
      <c r="AQ12" s="362"/>
      <c r="AR12" s="361"/>
      <c r="AS12" s="305"/>
      <c r="AT12" s="305"/>
      <c r="AU12" s="305"/>
      <c r="AV12" s="305"/>
      <c r="AW12" s="305"/>
      <c r="AX12" s="362"/>
      <c r="AZ12" s="191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3"/>
    </row>
    <row r="13" spans="1:74" ht="8.1" customHeight="1" thickBot="1" x14ac:dyDescent="0.2">
      <c r="A13" s="381"/>
      <c r="B13" s="382"/>
      <c r="C13" s="382"/>
      <c r="D13" s="382"/>
      <c r="E13" s="382"/>
      <c r="F13" s="383"/>
      <c r="G13" s="352"/>
      <c r="H13" s="352"/>
      <c r="I13" s="287"/>
      <c r="J13" s="308"/>
      <c r="K13" s="351"/>
      <c r="L13" s="352"/>
      <c r="M13" s="436"/>
      <c r="N13" s="436"/>
      <c r="O13" s="436"/>
      <c r="P13" s="436"/>
      <c r="Q13" s="436"/>
      <c r="R13" s="287"/>
      <c r="S13" s="439"/>
      <c r="T13" s="441"/>
      <c r="U13" s="434"/>
      <c r="V13" s="434"/>
      <c r="W13" s="436"/>
      <c r="X13" s="436"/>
      <c r="Y13" s="436"/>
      <c r="Z13" s="436"/>
      <c r="AA13" s="436"/>
      <c r="AB13" s="308"/>
      <c r="AC13" s="351"/>
      <c r="AD13" s="352"/>
      <c r="AE13" s="287"/>
      <c r="AF13" s="287"/>
      <c r="AG13" s="439"/>
      <c r="AH13" s="454"/>
      <c r="AJ13" s="348" t="s">
        <v>16</v>
      </c>
      <c r="AK13" s="318"/>
      <c r="AL13" s="318" t="s">
        <v>17</v>
      </c>
      <c r="AM13" s="318"/>
      <c r="AN13" s="318" t="s">
        <v>18</v>
      </c>
      <c r="AO13" s="318"/>
      <c r="AP13" s="234" t="s">
        <v>19</v>
      </c>
      <c r="AQ13" s="364"/>
      <c r="AR13" s="291" t="s">
        <v>92</v>
      </c>
      <c r="AS13" s="318"/>
      <c r="AT13" s="318" t="s">
        <v>93</v>
      </c>
      <c r="AU13" s="318"/>
      <c r="AV13" s="318" t="s">
        <v>2</v>
      </c>
      <c r="AW13" s="318"/>
      <c r="AX13" s="319"/>
      <c r="AZ13" s="191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3"/>
    </row>
    <row r="14" spans="1:74" ht="8.1" customHeight="1" thickBot="1" x14ac:dyDescent="0.2">
      <c r="A14" s="384" t="s">
        <v>3</v>
      </c>
      <c r="B14" s="60"/>
      <c r="C14" s="385" t="s">
        <v>94</v>
      </c>
      <c r="D14" s="385"/>
      <c r="E14" s="385"/>
      <c r="F14" s="74"/>
      <c r="G14" s="340" t="s">
        <v>58</v>
      </c>
      <c r="H14" s="345"/>
      <c r="I14" s="339" t="s">
        <v>59</v>
      </c>
      <c r="J14" s="345"/>
      <c r="K14" s="339" t="s">
        <v>60</v>
      </c>
      <c r="L14" s="345"/>
      <c r="M14" s="339" t="s">
        <v>61</v>
      </c>
      <c r="N14" s="345"/>
      <c r="O14" s="339" t="s">
        <v>62</v>
      </c>
      <c r="P14" s="345"/>
      <c r="Q14" s="339" t="s">
        <v>63</v>
      </c>
      <c r="R14" s="340"/>
      <c r="S14" s="439"/>
      <c r="T14" s="441"/>
      <c r="U14" s="340" t="s">
        <v>58</v>
      </c>
      <c r="V14" s="345"/>
      <c r="W14" s="339" t="s">
        <v>59</v>
      </c>
      <c r="X14" s="345"/>
      <c r="Y14" s="339" t="s">
        <v>60</v>
      </c>
      <c r="Z14" s="345"/>
      <c r="AA14" s="339" t="s">
        <v>61</v>
      </c>
      <c r="AB14" s="345"/>
      <c r="AC14" s="339" t="s">
        <v>62</v>
      </c>
      <c r="AD14" s="345"/>
      <c r="AE14" s="339" t="s">
        <v>63</v>
      </c>
      <c r="AF14" s="340"/>
      <c r="AG14" s="439"/>
      <c r="AH14" s="454"/>
      <c r="AJ14" s="227"/>
      <c r="AK14" s="228"/>
      <c r="AL14" s="228"/>
      <c r="AM14" s="228"/>
      <c r="AN14" s="228"/>
      <c r="AO14" s="228"/>
      <c r="AP14" s="228"/>
      <c r="AQ14" s="365"/>
      <c r="AR14" s="290"/>
      <c r="AS14" s="228"/>
      <c r="AT14" s="228"/>
      <c r="AU14" s="228"/>
      <c r="AV14" s="228"/>
      <c r="AW14" s="228"/>
      <c r="AX14" s="320"/>
      <c r="AZ14" s="191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3"/>
    </row>
    <row r="15" spans="1:74" ht="8.1" customHeight="1" x14ac:dyDescent="0.15">
      <c r="A15" s="384"/>
      <c r="B15" s="62"/>
      <c r="C15" s="352"/>
      <c r="D15" s="352"/>
      <c r="E15" s="352"/>
      <c r="F15" s="72"/>
      <c r="G15" s="342"/>
      <c r="H15" s="346"/>
      <c r="I15" s="341"/>
      <c r="J15" s="346"/>
      <c r="K15" s="341"/>
      <c r="L15" s="346"/>
      <c r="M15" s="341"/>
      <c r="N15" s="346"/>
      <c r="O15" s="341"/>
      <c r="P15" s="346"/>
      <c r="Q15" s="341"/>
      <c r="R15" s="342"/>
      <c r="S15" s="439"/>
      <c r="T15" s="441"/>
      <c r="U15" s="342"/>
      <c r="V15" s="346"/>
      <c r="W15" s="341"/>
      <c r="X15" s="346"/>
      <c r="Y15" s="341"/>
      <c r="Z15" s="346"/>
      <c r="AA15" s="341"/>
      <c r="AB15" s="346"/>
      <c r="AC15" s="341"/>
      <c r="AD15" s="346"/>
      <c r="AE15" s="341"/>
      <c r="AF15" s="342"/>
      <c r="AG15" s="439"/>
      <c r="AH15" s="454"/>
      <c r="AJ15" s="363"/>
      <c r="AK15" s="322"/>
      <c r="AL15" s="323"/>
      <c r="AM15" s="322"/>
      <c r="AN15" s="323"/>
      <c r="AO15" s="322"/>
      <c r="AP15" s="323"/>
      <c r="AQ15" s="461"/>
      <c r="AR15" s="321"/>
      <c r="AS15" s="322"/>
      <c r="AT15" s="323"/>
      <c r="AU15" s="322"/>
      <c r="AV15" s="317" t="s">
        <v>69</v>
      </c>
      <c r="AW15" s="242"/>
      <c r="AX15" s="243"/>
      <c r="AZ15" s="191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3"/>
    </row>
    <row r="16" spans="1:74" ht="8.1" customHeight="1" x14ac:dyDescent="0.15">
      <c r="A16" s="384"/>
      <c r="B16" s="62"/>
      <c r="C16" s="352"/>
      <c r="D16" s="352"/>
      <c r="E16" s="352"/>
      <c r="F16" s="72"/>
      <c r="G16" s="342"/>
      <c r="H16" s="346"/>
      <c r="I16" s="341"/>
      <c r="J16" s="346"/>
      <c r="K16" s="341"/>
      <c r="L16" s="346"/>
      <c r="M16" s="341"/>
      <c r="N16" s="346"/>
      <c r="O16" s="341"/>
      <c r="P16" s="346"/>
      <c r="Q16" s="341"/>
      <c r="R16" s="342"/>
      <c r="S16" s="439"/>
      <c r="T16" s="441"/>
      <c r="U16" s="342"/>
      <c r="V16" s="346"/>
      <c r="W16" s="341"/>
      <c r="X16" s="346"/>
      <c r="Y16" s="341"/>
      <c r="Z16" s="346"/>
      <c r="AA16" s="341"/>
      <c r="AB16" s="346"/>
      <c r="AC16" s="341"/>
      <c r="AD16" s="346"/>
      <c r="AE16" s="341"/>
      <c r="AF16" s="342"/>
      <c r="AG16" s="439"/>
      <c r="AH16" s="454"/>
      <c r="AJ16" s="293"/>
      <c r="AK16" s="291"/>
      <c r="AL16" s="288"/>
      <c r="AM16" s="291"/>
      <c r="AN16" s="288"/>
      <c r="AO16" s="291"/>
      <c r="AP16" s="288"/>
      <c r="AQ16" s="316"/>
      <c r="AR16" s="289"/>
      <c r="AS16" s="291"/>
      <c r="AT16" s="288"/>
      <c r="AU16" s="291"/>
      <c r="AV16" s="299"/>
      <c r="AW16" s="300"/>
      <c r="AX16" s="301"/>
      <c r="AZ16" s="191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3"/>
    </row>
    <row r="17" spans="1:71" ht="8.1" customHeight="1" thickBot="1" x14ac:dyDescent="0.2">
      <c r="A17" s="384"/>
      <c r="B17" s="61"/>
      <c r="C17" s="382"/>
      <c r="D17" s="382"/>
      <c r="E17" s="382"/>
      <c r="F17" s="73"/>
      <c r="G17" s="344"/>
      <c r="H17" s="347"/>
      <c r="I17" s="343"/>
      <c r="J17" s="347"/>
      <c r="K17" s="343"/>
      <c r="L17" s="347"/>
      <c r="M17" s="343"/>
      <c r="N17" s="347"/>
      <c r="O17" s="343"/>
      <c r="P17" s="347"/>
      <c r="Q17" s="343"/>
      <c r="R17" s="344"/>
      <c r="S17" s="439"/>
      <c r="T17" s="441"/>
      <c r="U17" s="344"/>
      <c r="V17" s="347"/>
      <c r="W17" s="343"/>
      <c r="X17" s="347"/>
      <c r="Y17" s="343"/>
      <c r="Z17" s="347"/>
      <c r="AA17" s="343"/>
      <c r="AB17" s="347"/>
      <c r="AC17" s="343"/>
      <c r="AD17" s="347"/>
      <c r="AE17" s="343"/>
      <c r="AF17" s="344"/>
      <c r="AG17" s="439"/>
      <c r="AH17" s="454"/>
      <c r="AJ17" s="292"/>
      <c r="AK17" s="290"/>
      <c r="AL17" s="284"/>
      <c r="AM17" s="290"/>
      <c r="AN17" s="284"/>
      <c r="AO17" s="290"/>
      <c r="AP17" s="284"/>
      <c r="AQ17" s="315"/>
      <c r="AR17" s="285"/>
      <c r="AS17" s="290"/>
      <c r="AT17" s="284"/>
      <c r="AU17" s="290"/>
      <c r="AV17" s="296" t="s">
        <v>69</v>
      </c>
      <c r="AW17" s="297"/>
      <c r="AX17" s="298"/>
      <c r="AZ17" s="191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3"/>
    </row>
    <row r="18" spans="1:71" ht="8.1" customHeight="1" x14ac:dyDescent="0.15">
      <c r="A18" s="384"/>
      <c r="B18" s="60"/>
      <c r="C18" s="385" t="s">
        <v>95</v>
      </c>
      <c r="D18" s="386"/>
      <c r="E18" s="386"/>
      <c r="F18" s="74"/>
      <c r="G18" s="287"/>
      <c r="H18" s="308"/>
      <c r="I18" s="286"/>
      <c r="J18" s="308"/>
      <c r="K18" s="286"/>
      <c r="L18" s="308"/>
      <c r="M18" s="286"/>
      <c r="N18" s="308"/>
      <c r="O18" s="286"/>
      <c r="P18" s="308"/>
      <c r="Q18" s="286"/>
      <c r="R18" s="287"/>
      <c r="S18" s="439"/>
      <c r="T18" s="441"/>
      <c r="U18" s="287"/>
      <c r="V18" s="308"/>
      <c r="W18" s="286"/>
      <c r="X18" s="308"/>
      <c r="Y18" s="286"/>
      <c r="Z18" s="308"/>
      <c r="AA18" s="286"/>
      <c r="AB18" s="308"/>
      <c r="AC18" s="286"/>
      <c r="AD18" s="308"/>
      <c r="AE18" s="286"/>
      <c r="AF18" s="287"/>
      <c r="AG18" s="439"/>
      <c r="AH18" s="454"/>
      <c r="AJ18" s="293"/>
      <c r="AK18" s="291"/>
      <c r="AL18" s="288"/>
      <c r="AM18" s="291"/>
      <c r="AN18" s="288"/>
      <c r="AO18" s="291"/>
      <c r="AP18" s="288"/>
      <c r="AQ18" s="316"/>
      <c r="AR18" s="289"/>
      <c r="AS18" s="291"/>
      <c r="AT18" s="288"/>
      <c r="AU18" s="291"/>
      <c r="AV18" s="299"/>
      <c r="AW18" s="300"/>
      <c r="AX18" s="301"/>
      <c r="AZ18" s="191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3"/>
    </row>
    <row r="19" spans="1:71" ht="8.1" customHeight="1" x14ac:dyDescent="0.15">
      <c r="A19" s="384"/>
      <c r="B19" s="62"/>
      <c r="C19" s="352"/>
      <c r="D19" s="387"/>
      <c r="E19" s="387"/>
      <c r="F19" s="72"/>
      <c r="G19" s="287"/>
      <c r="H19" s="308"/>
      <c r="I19" s="286"/>
      <c r="J19" s="308"/>
      <c r="K19" s="286"/>
      <c r="L19" s="308"/>
      <c r="M19" s="286"/>
      <c r="N19" s="308"/>
      <c r="O19" s="286"/>
      <c r="P19" s="308"/>
      <c r="Q19" s="286"/>
      <c r="R19" s="287"/>
      <c r="S19" s="439"/>
      <c r="T19" s="441"/>
      <c r="U19" s="287"/>
      <c r="V19" s="308"/>
      <c r="W19" s="286"/>
      <c r="X19" s="308"/>
      <c r="Y19" s="286"/>
      <c r="Z19" s="308"/>
      <c r="AA19" s="286"/>
      <c r="AB19" s="308"/>
      <c r="AC19" s="286"/>
      <c r="AD19" s="308"/>
      <c r="AE19" s="286"/>
      <c r="AF19" s="287"/>
      <c r="AG19" s="439"/>
      <c r="AH19" s="454"/>
      <c r="AJ19" s="292"/>
      <c r="AK19" s="290"/>
      <c r="AL19" s="284"/>
      <c r="AM19" s="290"/>
      <c r="AN19" s="284"/>
      <c r="AO19" s="290"/>
      <c r="AP19" s="284"/>
      <c r="AQ19" s="315"/>
      <c r="AR19" s="285"/>
      <c r="AS19" s="290"/>
      <c r="AT19" s="284"/>
      <c r="AU19" s="290"/>
      <c r="AV19" s="296" t="s">
        <v>69</v>
      </c>
      <c r="AW19" s="297"/>
      <c r="AX19" s="298"/>
      <c r="AZ19" s="191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3"/>
    </row>
    <row r="20" spans="1:71" ht="8.1" customHeight="1" x14ac:dyDescent="0.15">
      <c r="A20" s="384"/>
      <c r="B20" s="62"/>
      <c r="C20" s="352"/>
      <c r="D20" s="387"/>
      <c r="E20" s="387"/>
      <c r="F20" s="72"/>
      <c r="G20" s="287"/>
      <c r="H20" s="308"/>
      <c r="I20" s="286"/>
      <c r="J20" s="308"/>
      <c r="K20" s="286"/>
      <c r="L20" s="308"/>
      <c r="M20" s="286"/>
      <c r="N20" s="308"/>
      <c r="O20" s="286"/>
      <c r="P20" s="308"/>
      <c r="Q20" s="286"/>
      <c r="R20" s="287"/>
      <c r="S20" s="439"/>
      <c r="T20" s="441"/>
      <c r="U20" s="287"/>
      <c r="V20" s="308"/>
      <c r="W20" s="286"/>
      <c r="X20" s="308"/>
      <c r="Y20" s="286"/>
      <c r="Z20" s="308"/>
      <c r="AA20" s="286"/>
      <c r="AB20" s="308"/>
      <c r="AC20" s="286"/>
      <c r="AD20" s="308"/>
      <c r="AE20" s="286"/>
      <c r="AF20" s="287"/>
      <c r="AG20" s="439"/>
      <c r="AH20" s="454"/>
      <c r="AJ20" s="293"/>
      <c r="AK20" s="291"/>
      <c r="AL20" s="288"/>
      <c r="AM20" s="291"/>
      <c r="AN20" s="288"/>
      <c r="AO20" s="291"/>
      <c r="AP20" s="288"/>
      <c r="AQ20" s="316"/>
      <c r="AR20" s="289"/>
      <c r="AS20" s="291"/>
      <c r="AT20" s="288"/>
      <c r="AU20" s="291"/>
      <c r="AV20" s="299"/>
      <c r="AW20" s="300"/>
      <c r="AX20" s="301"/>
      <c r="AZ20" s="191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3"/>
    </row>
    <row r="21" spans="1:71" ht="8.1" customHeight="1" x14ac:dyDescent="0.15">
      <c r="A21" s="384"/>
      <c r="B21" s="61"/>
      <c r="C21" s="388"/>
      <c r="D21" s="388"/>
      <c r="E21" s="388"/>
      <c r="F21" s="73"/>
      <c r="G21" s="289"/>
      <c r="H21" s="291"/>
      <c r="I21" s="288"/>
      <c r="J21" s="291"/>
      <c r="K21" s="288"/>
      <c r="L21" s="291"/>
      <c r="M21" s="288"/>
      <c r="N21" s="291"/>
      <c r="O21" s="288"/>
      <c r="P21" s="291"/>
      <c r="Q21" s="288"/>
      <c r="R21" s="289"/>
      <c r="S21" s="439"/>
      <c r="T21" s="441"/>
      <c r="U21" s="289"/>
      <c r="V21" s="291"/>
      <c r="W21" s="288"/>
      <c r="X21" s="291"/>
      <c r="Y21" s="288"/>
      <c r="Z21" s="291"/>
      <c r="AA21" s="288"/>
      <c r="AB21" s="291"/>
      <c r="AC21" s="288"/>
      <c r="AD21" s="291"/>
      <c r="AE21" s="288"/>
      <c r="AF21" s="289"/>
      <c r="AG21" s="439"/>
      <c r="AH21" s="454"/>
      <c r="AJ21" s="292"/>
      <c r="AK21" s="290"/>
      <c r="AL21" s="284"/>
      <c r="AM21" s="290"/>
      <c r="AN21" s="284"/>
      <c r="AO21" s="290"/>
      <c r="AP21" s="284"/>
      <c r="AQ21" s="315"/>
      <c r="AR21" s="285"/>
      <c r="AS21" s="290"/>
      <c r="AT21" s="284"/>
      <c r="AU21" s="290"/>
      <c r="AV21" s="296" t="s">
        <v>69</v>
      </c>
      <c r="AW21" s="297"/>
      <c r="AX21" s="298"/>
      <c r="AZ21" s="191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  <c r="BN21" s="192"/>
      <c r="BO21" s="192"/>
      <c r="BP21" s="192"/>
      <c r="BQ21" s="192"/>
      <c r="BR21" s="192"/>
      <c r="BS21" s="193"/>
    </row>
    <row r="22" spans="1:71" ht="8.1" customHeight="1" x14ac:dyDescent="0.15">
      <c r="A22" s="384"/>
      <c r="B22" s="393" t="s">
        <v>0</v>
      </c>
      <c r="C22" s="385"/>
      <c r="D22" s="394"/>
      <c r="E22" s="397" t="s">
        <v>96</v>
      </c>
      <c r="F22" s="398"/>
      <c r="G22" s="285"/>
      <c r="H22" s="290"/>
      <c r="I22" s="284"/>
      <c r="J22" s="290"/>
      <c r="K22" s="284"/>
      <c r="L22" s="290"/>
      <c r="M22" s="284"/>
      <c r="N22" s="290"/>
      <c r="O22" s="284"/>
      <c r="P22" s="290"/>
      <c r="Q22" s="284"/>
      <c r="R22" s="285"/>
      <c r="S22" s="439"/>
      <c r="T22" s="441"/>
      <c r="U22" s="285"/>
      <c r="V22" s="290"/>
      <c r="W22" s="284"/>
      <c r="X22" s="290"/>
      <c r="Y22" s="284"/>
      <c r="Z22" s="290"/>
      <c r="AA22" s="284"/>
      <c r="AB22" s="290"/>
      <c r="AC22" s="284"/>
      <c r="AD22" s="290"/>
      <c r="AE22" s="284"/>
      <c r="AF22" s="285"/>
      <c r="AG22" s="439"/>
      <c r="AH22" s="454"/>
      <c r="AJ22" s="293"/>
      <c r="AK22" s="291"/>
      <c r="AL22" s="288"/>
      <c r="AM22" s="291"/>
      <c r="AN22" s="288"/>
      <c r="AO22" s="291"/>
      <c r="AP22" s="288"/>
      <c r="AQ22" s="316"/>
      <c r="AR22" s="289"/>
      <c r="AS22" s="291"/>
      <c r="AT22" s="288"/>
      <c r="AU22" s="291"/>
      <c r="AV22" s="299"/>
      <c r="AW22" s="300"/>
      <c r="AX22" s="301"/>
      <c r="AZ22" s="191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  <c r="BR22" s="192"/>
      <c r="BS22" s="193"/>
    </row>
    <row r="23" spans="1:71" ht="8.1" customHeight="1" x14ac:dyDescent="0.15">
      <c r="A23" s="384"/>
      <c r="B23" s="351"/>
      <c r="C23" s="352"/>
      <c r="D23" s="197"/>
      <c r="E23" s="389"/>
      <c r="F23" s="390"/>
      <c r="G23" s="287"/>
      <c r="H23" s="308"/>
      <c r="I23" s="286"/>
      <c r="J23" s="308"/>
      <c r="K23" s="286"/>
      <c r="L23" s="308"/>
      <c r="M23" s="286"/>
      <c r="N23" s="308"/>
      <c r="O23" s="286"/>
      <c r="P23" s="308"/>
      <c r="Q23" s="286"/>
      <c r="R23" s="287"/>
      <c r="S23" s="439"/>
      <c r="T23" s="441"/>
      <c r="U23" s="287"/>
      <c r="V23" s="308"/>
      <c r="W23" s="286"/>
      <c r="X23" s="308"/>
      <c r="Y23" s="286"/>
      <c r="Z23" s="308"/>
      <c r="AA23" s="286"/>
      <c r="AB23" s="308"/>
      <c r="AC23" s="286"/>
      <c r="AD23" s="308"/>
      <c r="AE23" s="286"/>
      <c r="AF23" s="287"/>
      <c r="AG23" s="439"/>
      <c r="AH23" s="454"/>
      <c r="AJ23" s="292"/>
      <c r="AK23" s="290"/>
      <c r="AL23" s="284"/>
      <c r="AM23" s="290"/>
      <c r="AN23" s="284"/>
      <c r="AO23" s="290"/>
      <c r="AP23" s="284"/>
      <c r="AQ23" s="315"/>
      <c r="AR23" s="285"/>
      <c r="AS23" s="290"/>
      <c r="AT23" s="284"/>
      <c r="AU23" s="290"/>
      <c r="AV23" s="296" t="s">
        <v>97</v>
      </c>
      <c r="AW23" s="297"/>
      <c r="AX23" s="298"/>
      <c r="AZ23" s="191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192"/>
      <c r="BN23" s="192"/>
      <c r="BO23" s="192"/>
      <c r="BP23" s="192"/>
      <c r="BQ23" s="192"/>
      <c r="BR23" s="192"/>
      <c r="BS23" s="193"/>
    </row>
    <row r="24" spans="1:71" ht="8.1" customHeight="1" x14ac:dyDescent="0.15">
      <c r="A24" s="384"/>
      <c r="B24" s="351"/>
      <c r="C24" s="352"/>
      <c r="D24" s="197"/>
      <c r="E24" s="389" t="s">
        <v>98</v>
      </c>
      <c r="F24" s="390"/>
      <c r="G24" s="287"/>
      <c r="H24" s="308"/>
      <c r="I24" s="286"/>
      <c r="J24" s="308"/>
      <c r="K24" s="286"/>
      <c r="L24" s="308"/>
      <c r="M24" s="286"/>
      <c r="N24" s="308"/>
      <c r="O24" s="286"/>
      <c r="P24" s="308"/>
      <c r="Q24" s="286"/>
      <c r="R24" s="287"/>
      <c r="S24" s="439"/>
      <c r="T24" s="441"/>
      <c r="U24" s="287"/>
      <c r="V24" s="308"/>
      <c r="W24" s="286"/>
      <c r="X24" s="308"/>
      <c r="Y24" s="286"/>
      <c r="Z24" s="308"/>
      <c r="AA24" s="286"/>
      <c r="AB24" s="308"/>
      <c r="AC24" s="286"/>
      <c r="AD24" s="308"/>
      <c r="AE24" s="286"/>
      <c r="AF24" s="287"/>
      <c r="AG24" s="439"/>
      <c r="AH24" s="454"/>
      <c r="AJ24" s="293"/>
      <c r="AK24" s="291"/>
      <c r="AL24" s="288"/>
      <c r="AM24" s="291"/>
      <c r="AN24" s="288"/>
      <c r="AO24" s="291"/>
      <c r="AP24" s="288"/>
      <c r="AQ24" s="316"/>
      <c r="AR24" s="289"/>
      <c r="AS24" s="291"/>
      <c r="AT24" s="288"/>
      <c r="AU24" s="291"/>
      <c r="AV24" s="299"/>
      <c r="AW24" s="300"/>
      <c r="AX24" s="301"/>
      <c r="AZ24" s="191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2"/>
      <c r="BP24" s="192"/>
      <c r="BQ24" s="192"/>
      <c r="BR24" s="192"/>
      <c r="BS24" s="193"/>
    </row>
    <row r="25" spans="1:71" ht="8.1" customHeight="1" thickBot="1" x14ac:dyDescent="0.2">
      <c r="A25" s="384"/>
      <c r="B25" s="351"/>
      <c r="C25" s="352"/>
      <c r="D25" s="197"/>
      <c r="E25" s="391"/>
      <c r="F25" s="392"/>
      <c r="G25" s="289"/>
      <c r="H25" s="291"/>
      <c r="I25" s="288"/>
      <c r="J25" s="291"/>
      <c r="K25" s="288"/>
      <c r="L25" s="291"/>
      <c r="M25" s="288"/>
      <c r="N25" s="291"/>
      <c r="O25" s="288"/>
      <c r="P25" s="291"/>
      <c r="Q25" s="288"/>
      <c r="R25" s="289"/>
      <c r="S25" s="439"/>
      <c r="T25" s="441"/>
      <c r="U25" s="289"/>
      <c r="V25" s="291"/>
      <c r="W25" s="288"/>
      <c r="X25" s="291"/>
      <c r="Y25" s="288"/>
      <c r="Z25" s="291"/>
      <c r="AA25" s="288"/>
      <c r="AB25" s="291"/>
      <c r="AC25" s="288"/>
      <c r="AD25" s="291"/>
      <c r="AE25" s="288"/>
      <c r="AF25" s="289"/>
      <c r="AG25" s="439"/>
      <c r="AH25" s="454"/>
      <c r="AJ25" s="292"/>
      <c r="AK25" s="290"/>
      <c r="AL25" s="284"/>
      <c r="AM25" s="290"/>
      <c r="AN25" s="284"/>
      <c r="AO25" s="290"/>
      <c r="AP25" s="284"/>
      <c r="AQ25" s="315"/>
      <c r="AR25" s="285"/>
      <c r="AS25" s="290"/>
      <c r="AT25" s="284"/>
      <c r="AU25" s="290"/>
      <c r="AV25" s="296" t="s">
        <v>91</v>
      </c>
      <c r="AW25" s="297"/>
      <c r="AX25" s="298"/>
      <c r="AZ25" s="281"/>
      <c r="BA25" s="282"/>
      <c r="BB25" s="282"/>
      <c r="BC25" s="282"/>
      <c r="BD25" s="282"/>
      <c r="BE25" s="282"/>
      <c r="BF25" s="282"/>
      <c r="BG25" s="282"/>
      <c r="BH25" s="282"/>
      <c r="BI25" s="282"/>
      <c r="BJ25" s="282"/>
      <c r="BK25" s="282"/>
      <c r="BL25" s="282"/>
      <c r="BM25" s="282"/>
      <c r="BN25" s="282"/>
      <c r="BO25" s="282"/>
      <c r="BP25" s="282"/>
      <c r="BQ25" s="282"/>
      <c r="BR25" s="282"/>
      <c r="BS25" s="283"/>
    </row>
    <row r="26" spans="1:71" ht="8.1" customHeight="1" thickTop="1" thickBot="1" x14ac:dyDescent="0.2">
      <c r="A26" s="384"/>
      <c r="B26" s="351"/>
      <c r="C26" s="352"/>
      <c r="D26" s="197"/>
      <c r="E26" s="277" t="s">
        <v>2</v>
      </c>
      <c r="F26" s="399"/>
      <c r="G26" s="285" t="s">
        <v>91</v>
      </c>
      <c r="H26" s="290"/>
      <c r="I26" s="284" t="s">
        <v>91</v>
      </c>
      <c r="J26" s="290"/>
      <c r="K26" s="284" t="s">
        <v>91</v>
      </c>
      <c r="L26" s="290"/>
      <c r="M26" s="284" t="s">
        <v>91</v>
      </c>
      <c r="N26" s="290"/>
      <c r="O26" s="284" t="s">
        <v>91</v>
      </c>
      <c r="P26" s="290"/>
      <c r="Q26" s="284" t="s">
        <v>91</v>
      </c>
      <c r="R26" s="285"/>
      <c r="S26" s="439"/>
      <c r="T26" s="441"/>
      <c r="U26" s="285" t="s">
        <v>91</v>
      </c>
      <c r="V26" s="290"/>
      <c r="W26" s="284" t="s">
        <v>91</v>
      </c>
      <c r="X26" s="290"/>
      <c r="Y26" s="284" t="s">
        <v>91</v>
      </c>
      <c r="Z26" s="290"/>
      <c r="AA26" s="284" t="s">
        <v>91</v>
      </c>
      <c r="AB26" s="290"/>
      <c r="AC26" s="284" t="s">
        <v>91</v>
      </c>
      <c r="AD26" s="290"/>
      <c r="AE26" s="284" t="s">
        <v>91</v>
      </c>
      <c r="AF26" s="285"/>
      <c r="AG26" s="439"/>
      <c r="AH26" s="454"/>
      <c r="AJ26" s="293"/>
      <c r="AK26" s="291"/>
      <c r="AL26" s="288"/>
      <c r="AM26" s="291"/>
      <c r="AN26" s="288"/>
      <c r="AO26" s="291"/>
      <c r="AP26" s="288"/>
      <c r="AQ26" s="316"/>
      <c r="AR26" s="289"/>
      <c r="AS26" s="291"/>
      <c r="AT26" s="288"/>
      <c r="AU26" s="291"/>
      <c r="AV26" s="299"/>
      <c r="AW26" s="300"/>
      <c r="AX26" s="301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</row>
    <row r="27" spans="1:71" ht="8.1" customHeight="1" thickTop="1" x14ac:dyDescent="0.15">
      <c r="A27" s="384"/>
      <c r="B27" s="351"/>
      <c r="C27" s="352"/>
      <c r="D27" s="197"/>
      <c r="E27" s="277"/>
      <c r="F27" s="399"/>
      <c r="G27" s="287"/>
      <c r="H27" s="308"/>
      <c r="I27" s="286"/>
      <c r="J27" s="308"/>
      <c r="K27" s="286"/>
      <c r="L27" s="308"/>
      <c r="M27" s="286"/>
      <c r="N27" s="308"/>
      <c r="O27" s="286"/>
      <c r="P27" s="308"/>
      <c r="Q27" s="286"/>
      <c r="R27" s="287"/>
      <c r="S27" s="439"/>
      <c r="T27" s="441"/>
      <c r="U27" s="287"/>
      <c r="V27" s="308"/>
      <c r="W27" s="286"/>
      <c r="X27" s="308"/>
      <c r="Y27" s="286"/>
      <c r="Z27" s="308"/>
      <c r="AA27" s="286"/>
      <c r="AB27" s="308"/>
      <c r="AC27" s="286"/>
      <c r="AD27" s="308"/>
      <c r="AE27" s="286"/>
      <c r="AF27" s="287"/>
      <c r="AG27" s="439"/>
      <c r="AH27" s="454"/>
      <c r="AJ27" s="292"/>
      <c r="AK27" s="290"/>
      <c r="AL27" s="284"/>
      <c r="AM27" s="290"/>
      <c r="AN27" s="284"/>
      <c r="AO27" s="290"/>
      <c r="AP27" s="284"/>
      <c r="AQ27" s="315"/>
      <c r="AR27" s="285"/>
      <c r="AS27" s="290"/>
      <c r="AT27" s="284"/>
      <c r="AU27" s="290"/>
      <c r="AV27" s="296" t="s">
        <v>91</v>
      </c>
      <c r="AW27" s="297"/>
      <c r="AX27" s="298"/>
      <c r="AZ27" s="265" t="s">
        <v>32</v>
      </c>
      <c r="BA27" s="266"/>
      <c r="BB27" s="266"/>
      <c r="BC27" s="266"/>
      <c r="BD27" s="266"/>
      <c r="BE27" s="266"/>
      <c r="BF27" s="266"/>
      <c r="BG27" s="266"/>
      <c r="BH27" s="266"/>
      <c r="BI27" s="266"/>
      <c r="BJ27" s="266"/>
      <c r="BK27" s="266"/>
      <c r="BL27" s="266"/>
      <c r="BM27" s="266"/>
      <c r="BN27" s="266"/>
      <c r="BO27" s="266"/>
      <c r="BP27" s="266"/>
      <c r="BQ27" s="266"/>
      <c r="BR27" s="266"/>
      <c r="BS27" s="267"/>
    </row>
    <row r="28" spans="1:71" ht="8.1" customHeight="1" x14ac:dyDescent="0.15">
      <c r="A28" s="384"/>
      <c r="B28" s="351"/>
      <c r="C28" s="352"/>
      <c r="D28" s="197"/>
      <c r="E28" s="277"/>
      <c r="F28" s="399"/>
      <c r="G28" s="287"/>
      <c r="H28" s="308"/>
      <c r="I28" s="286"/>
      <c r="J28" s="308"/>
      <c r="K28" s="286"/>
      <c r="L28" s="308"/>
      <c r="M28" s="286"/>
      <c r="N28" s="308"/>
      <c r="O28" s="286"/>
      <c r="P28" s="308"/>
      <c r="Q28" s="286"/>
      <c r="R28" s="287"/>
      <c r="S28" s="439"/>
      <c r="T28" s="441"/>
      <c r="U28" s="287"/>
      <c r="V28" s="308"/>
      <c r="W28" s="286"/>
      <c r="X28" s="308"/>
      <c r="Y28" s="286"/>
      <c r="Z28" s="308"/>
      <c r="AA28" s="286"/>
      <c r="AB28" s="308"/>
      <c r="AC28" s="286"/>
      <c r="AD28" s="308"/>
      <c r="AE28" s="286"/>
      <c r="AF28" s="287"/>
      <c r="AG28" s="439"/>
      <c r="AH28" s="454"/>
      <c r="AJ28" s="293"/>
      <c r="AK28" s="291"/>
      <c r="AL28" s="288"/>
      <c r="AM28" s="291"/>
      <c r="AN28" s="288"/>
      <c r="AO28" s="291"/>
      <c r="AP28" s="288"/>
      <c r="AQ28" s="316"/>
      <c r="AR28" s="289"/>
      <c r="AS28" s="291"/>
      <c r="AT28" s="288"/>
      <c r="AU28" s="291"/>
      <c r="AV28" s="299"/>
      <c r="AW28" s="300"/>
      <c r="AX28" s="301"/>
      <c r="AZ28" s="268"/>
      <c r="BA28" s="269"/>
      <c r="BB28" s="269"/>
      <c r="BC28" s="269"/>
      <c r="BD28" s="269"/>
      <c r="BE28" s="269"/>
      <c r="BF28" s="269"/>
      <c r="BG28" s="269"/>
      <c r="BH28" s="269"/>
      <c r="BI28" s="269"/>
      <c r="BJ28" s="269"/>
      <c r="BK28" s="269"/>
      <c r="BL28" s="269"/>
      <c r="BM28" s="269"/>
      <c r="BN28" s="269"/>
      <c r="BO28" s="269"/>
      <c r="BP28" s="269"/>
      <c r="BQ28" s="269"/>
      <c r="BR28" s="269"/>
      <c r="BS28" s="270"/>
    </row>
    <row r="29" spans="1:71" ht="8.1" customHeight="1" thickBot="1" x14ac:dyDescent="0.2">
      <c r="A29" s="384"/>
      <c r="B29" s="351"/>
      <c r="C29" s="352"/>
      <c r="D29" s="197"/>
      <c r="E29" s="277"/>
      <c r="F29" s="399"/>
      <c r="G29" s="289"/>
      <c r="H29" s="291"/>
      <c r="I29" s="288"/>
      <c r="J29" s="291"/>
      <c r="K29" s="288"/>
      <c r="L29" s="291"/>
      <c r="M29" s="288"/>
      <c r="N29" s="291"/>
      <c r="O29" s="288"/>
      <c r="P29" s="291"/>
      <c r="Q29" s="288"/>
      <c r="R29" s="289"/>
      <c r="S29" s="439"/>
      <c r="T29" s="441"/>
      <c r="U29" s="289"/>
      <c r="V29" s="291"/>
      <c r="W29" s="288"/>
      <c r="X29" s="291"/>
      <c r="Y29" s="288"/>
      <c r="Z29" s="291"/>
      <c r="AA29" s="288"/>
      <c r="AB29" s="291"/>
      <c r="AC29" s="288"/>
      <c r="AD29" s="291"/>
      <c r="AE29" s="288"/>
      <c r="AF29" s="289"/>
      <c r="AG29" s="439"/>
      <c r="AH29" s="454"/>
      <c r="AJ29" s="292"/>
      <c r="AK29" s="290"/>
      <c r="AL29" s="284"/>
      <c r="AM29" s="290"/>
      <c r="AN29" s="284"/>
      <c r="AO29" s="290"/>
      <c r="AP29" s="284"/>
      <c r="AQ29" s="315"/>
      <c r="AR29" s="285"/>
      <c r="AS29" s="290"/>
      <c r="AT29" s="284"/>
      <c r="AU29" s="290"/>
      <c r="AV29" s="296" t="s">
        <v>91</v>
      </c>
      <c r="AW29" s="297"/>
      <c r="AX29" s="298"/>
      <c r="AZ29" s="271"/>
      <c r="BA29" s="272"/>
      <c r="BB29" s="272"/>
      <c r="BC29" s="272"/>
      <c r="BD29" s="272"/>
      <c r="BE29" s="272"/>
      <c r="BF29" s="272"/>
      <c r="BG29" s="272"/>
      <c r="BH29" s="272"/>
      <c r="BI29" s="272"/>
      <c r="BJ29" s="272"/>
      <c r="BK29" s="272"/>
      <c r="BL29" s="272"/>
      <c r="BM29" s="272"/>
      <c r="BN29" s="272"/>
      <c r="BO29" s="272"/>
      <c r="BP29" s="272"/>
      <c r="BQ29" s="272"/>
      <c r="BR29" s="272"/>
      <c r="BS29" s="273"/>
    </row>
    <row r="30" spans="1:71" ht="8.1" customHeight="1" x14ac:dyDescent="0.15">
      <c r="A30" s="384"/>
      <c r="B30" s="351"/>
      <c r="C30" s="352"/>
      <c r="D30" s="197"/>
      <c r="E30" s="277"/>
      <c r="F30" s="399"/>
      <c r="G30" s="285" t="s">
        <v>91</v>
      </c>
      <c r="H30" s="290"/>
      <c r="I30" s="284" t="s">
        <v>91</v>
      </c>
      <c r="J30" s="290"/>
      <c r="K30" s="284" t="s">
        <v>91</v>
      </c>
      <c r="L30" s="290"/>
      <c r="M30" s="284" t="s">
        <v>91</v>
      </c>
      <c r="N30" s="290"/>
      <c r="O30" s="284" t="s">
        <v>91</v>
      </c>
      <c r="P30" s="290"/>
      <c r="Q30" s="284" t="s">
        <v>91</v>
      </c>
      <c r="R30" s="285"/>
      <c r="S30" s="439"/>
      <c r="T30" s="441"/>
      <c r="U30" s="285" t="s">
        <v>91</v>
      </c>
      <c r="V30" s="290"/>
      <c r="W30" s="284" t="s">
        <v>91</v>
      </c>
      <c r="X30" s="290"/>
      <c r="Y30" s="284" t="s">
        <v>91</v>
      </c>
      <c r="Z30" s="290"/>
      <c r="AA30" s="284" t="s">
        <v>91</v>
      </c>
      <c r="AB30" s="290"/>
      <c r="AC30" s="284" t="s">
        <v>91</v>
      </c>
      <c r="AD30" s="290"/>
      <c r="AE30" s="284" t="s">
        <v>91</v>
      </c>
      <c r="AF30" s="285"/>
      <c r="AG30" s="439"/>
      <c r="AH30" s="454"/>
      <c r="AJ30" s="293"/>
      <c r="AK30" s="291"/>
      <c r="AL30" s="288"/>
      <c r="AM30" s="291"/>
      <c r="AN30" s="288"/>
      <c r="AO30" s="291"/>
      <c r="AP30" s="288"/>
      <c r="AQ30" s="316"/>
      <c r="AR30" s="289"/>
      <c r="AS30" s="291"/>
      <c r="AT30" s="288"/>
      <c r="AU30" s="291"/>
      <c r="AV30" s="299"/>
      <c r="AW30" s="300"/>
      <c r="AX30" s="301"/>
      <c r="AZ30" s="194" t="s">
        <v>96</v>
      </c>
      <c r="BA30" s="195"/>
      <c r="BB30" s="324" t="s">
        <v>33</v>
      </c>
      <c r="BC30" s="324"/>
      <c r="BD30" s="324"/>
      <c r="BE30" s="324"/>
      <c r="BF30" s="324"/>
      <c r="BG30" s="324"/>
      <c r="BH30" s="324"/>
      <c r="BI30" s="325"/>
      <c r="BJ30" s="330" t="s">
        <v>96</v>
      </c>
      <c r="BK30" s="195"/>
      <c r="BL30" s="333" t="s">
        <v>33</v>
      </c>
      <c r="BM30" s="324"/>
      <c r="BN30" s="324"/>
      <c r="BO30" s="324"/>
      <c r="BP30" s="324"/>
      <c r="BQ30" s="324"/>
      <c r="BR30" s="324"/>
      <c r="BS30" s="334"/>
    </row>
    <row r="31" spans="1:71" ht="8.1" customHeight="1" x14ac:dyDescent="0.15">
      <c r="A31" s="384"/>
      <c r="B31" s="351"/>
      <c r="C31" s="352"/>
      <c r="D31" s="197"/>
      <c r="E31" s="277"/>
      <c r="F31" s="399"/>
      <c r="G31" s="287"/>
      <c r="H31" s="308"/>
      <c r="I31" s="286"/>
      <c r="J31" s="308"/>
      <c r="K31" s="286"/>
      <c r="L31" s="308"/>
      <c r="M31" s="286"/>
      <c r="N31" s="308"/>
      <c r="O31" s="286"/>
      <c r="P31" s="308"/>
      <c r="Q31" s="286"/>
      <c r="R31" s="287"/>
      <c r="S31" s="439"/>
      <c r="T31" s="441"/>
      <c r="U31" s="287"/>
      <c r="V31" s="308"/>
      <c r="W31" s="286"/>
      <c r="X31" s="308"/>
      <c r="Y31" s="286"/>
      <c r="Z31" s="308"/>
      <c r="AA31" s="286"/>
      <c r="AB31" s="308"/>
      <c r="AC31" s="286"/>
      <c r="AD31" s="308"/>
      <c r="AE31" s="286"/>
      <c r="AF31" s="287"/>
      <c r="AG31" s="439"/>
      <c r="AH31" s="454"/>
      <c r="AJ31" s="292"/>
      <c r="AK31" s="290"/>
      <c r="AL31" s="284"/>
      <c r="AM31" s="290"/>
      <c r="AN31" s="284"/>
      <c r="AO31" s="290"/>
      <c r="AP31" s="284"/>
      <c r="AQ31" s="315"/>
      <c r="AR31" s="285"/>
      <c r="AS31" s="290"/>
      <c r="AT31" s="284"/>
      <c r="AU31" s="290"/>
      <c r="AV31" s="296" t="s">
        <v>91</v>
      </c>
      <c r="AW31" s="297"/>
      <c r="AX31" s="298"/>
      <c r="AZ31" s="196"/>
      <c r="BA31" s="197"/>
      <c r="BB31" s="326"/>
      <c r="BC31" s="326"/>
      <c r="BD31" s="326"/>
      <c r="BE31" s="326"/>
      <c r="BF31" s="326"/>
      <c r="BG31" s="326"/>
      <c r="BH31" s="326"/>
      <c r="BI31" s="327"/>
      <c r="BJ31" s="331"/>
      <c r="BK31" s="197"/>
      <c r="BL31" s="335"/>
      <c r="BM31" s="326"/>
      <c r="BN31" s="326"/>
      <c r="BO31" s="326"/>
      <c r="BP31" s="326"/>
      <c r="BQ31" s="326"/>
      <c r="BR31" s="326"/>
      <c r="BS31" s="336"/>
    </row>
    <row r="32" spans="1:71" ht="8.1" customHeight="1" x14ac:dyDescent="0.15">
      <c r="A32" s="384"/>
      <c r="B32" s="351"/>
      <c r="C32" s="352"/>
      <c r="D32" s="197"/>
      <c r="E32" s="277"/>
      <c r="F32" s="399"/>
      <c r="G32" s="287"/>
      <c r="H32" s="308"/>
      <c r="I32" s="286"/>
      <c r="J32" s="308"/>
      <c r="K32" s="286"/>
      <c r="L32" s="308"/>
      <c r="M32" s="286"/>
      <c r="N32" s="308"/>
      <c r="O32" s="286"/>
      <c r="P32" s="308"/>
      <c r="Q32" s="286"/>
      <c r="R32" s="287"/>
      <c r="S32" s="439"/>
      <c r="T32" s="441"/>
      <c r="U32" s="287"/>
      <c r="V32" s="308"/>
      <c r="W32" s="286"/>
      <c r="X32" s="308"/>
      <c r="Y32" s="286"/>
      <c r="Z32" s="308"/>
      <c r="AA32" s="286"/>
      <c r="AB32" s="308"/>
      <c r="AC32" s="286"/>
      <c r="AD32" s="308"/>
      <c r="AE32" s="286"/>
      <c r="AF32" s="287"/>
      <c r="AG32" s="439"/>
      <c r="AH32" s="454"/>
      <c r="AJ32" s="293"/>
      <c r="AK32" s="291"/>
      <c r="AL32" s="288"/>
      <c r="AM32" s="291"/>
      <c r="AN32" s="288"/>
      <c r="AO32" s="291"/>
      <c r="AP32" s="288"/>
      <c r="AQ32" s="316"/>
      <c r="AR32" s="289"/>
      <c r="AS32" s="291"/>
      <c r="AT32" s="288"/>
      <c r="AU32" s="291"/>
      <c r="AV32" s="299"/>
      <c r="AW32" s="300"/>
      <c r="AX32" s="301"/>
      <c r="AZ32" s="196" t="s">
        <v>98</v>
      </c>
      <c r="BA32" s="197"/>
      <c r="BB32" s="326"/>
      <c r="BC32" s="326"/>
      <c r="BD32" s="326"/>
      <c r="BE32" s="326"/>
      <c r="BF32" s="326"/>
      <c r="BG32" s="326"/>
      <c r="BH32" s="326"/>
      <c r="BI32" s="327"/>
      <c r="BJ32" s="331" t="s">
        <v>98</v>
      </c>
      <c r="BK32" s="197"/>
      <c r="BL32" s="335"/>
      <c r="BM32" s="326"/>
      <c r="BN32" s="326"/>
      <c r="BO32" s="326"/>
      <c r="BP32" s="326"/>
      <c r="BQ32" s="326"/>
      <c r="BR32" s="326"/>
      <c r="BS32" s="336"/>
    </row>
    <row r="33" spans="1:71" ht="8.1" customHeight="1" thickBot="1" x14ac:dyDescent="0.2">
      <c r="A33" s="384"/>
      <c r="B33" s="395"/>
      <c r="C33" s="382"/>
      <c r="D33" s="396"/>
      <c r="E33" s="277"/>
      <c r="F33" s="399"/>
      <c r="G33" s="289"/>
      <c r="H33" s="291"/>
      <c r="I33" s="288"/>
      <c r="J33" s="291"/>
      <c r="K33" s="288"/>
      <c r="L33" s="291"/>
      <c r="M33" s="288"/>
      <c r="N33" s="291"/>
      <c r="O33" s="288"/>
      <c r="P33" s="291"/>
      <c r="Q33" s="288"/>
      <c r="R33" s="289"/>
      <c r="S33" s="439"/>
      <c r="T33" s="441"/>
      <c r="U33" s="289"/>
      <c r="V33" s="291"/>
      <c r="W33" s="288"/>
      <c r="X33" s="291"/>
      <c r="Y33" s="288"/>
      <c r="Z33" s="291"/>
      <c r="AA33" s="288"/>
      <c r="AB33" s="291"/>
      <c r="AC33" s="288"/>
      <c r="AD33" s="291"/>
      <c r="AE33" s="288"/>
      <c r="AF33" s="289"/>
      <c r="AG33" s="439"/>
      <c r="AH33" s="454"/>
      <c r="AJ33" s="292"/>
      <c r="AK33" s="290"/>
      <c r="AL33" s="284"/>
      <c r="AM33" s="290"/>
      <c r="AN33" s="284"/>
      <c r="AO33" s="290"/>
      <c r="AP33" s="284"/>
      <c r="AQ33" s="315"/>
      <c r="AR33" s="285"/>
      <c r="AS33" s="290"/>
      <c r="AT33" s="284"/>
      <c r="AU33" s="290"/>
      <c r="AV33" s="296" t="s">
        <v>91</v>
      </c>
      <c r="AW33" s="297"/>
      <c r="AX33" s="298"/>
      <c r="AZ33" s="198"/>
      <c r="BA33" s="199"/>
      <c r="BB33" s="328"/>
      <c r="BC33" s="328"/>
      <c r="BD33" s="328"/>
      <c r="BE33" s="328"/>
      <c r="BF33" s="328"/>
      <c r="BG33" s="328"/>
      <c r="BH33" s="328"/>
      <c r="BI33" s="329"/>
      <c r="BJ33" s="332"/>
      <c r="BK33" s="199"/>
      <c r="BL33" s="337"/>
      <c r="BM33" s="328"/>
      <c r="BN33" s="328"/>
      <c r="BO33" s="328"/>
      <c r="BP33" s="328"/>
      <c r="BQ33" s="328"/>
      <c r="BR33" s="328"/>
      <c r="BS33" s="338"/>
    </row>
    <row r="34" spans="1:71" ht="8.1" customHeight="1" x14ac:dyDescent="0.15">
      <c r="A34" s="40"/>
      <c r="B34" s="13"/>
      <c r="C34" s="13"/>
      <c r="D34" s="14"/>
      <c r="E34" s="411" t="s">
        <v>99</v>
      </c>
      <c r="F34" s="414" t="s">
        <v>100</v>
      </c>
      <c r="G34" s="417">
        <v>1</v>
      </c>
      <c r="H34" s="420">
        <v>5</v>
      </c>
      <c r="I34" s="420">
        <v>1</v>
      </c>
      <c r="J34" s="420">
        <v>5</v>
      </c>
      <c r="K34" s="420">
        <v>1</v>
      </c>
      <c r="L34" s="420">
        <v>5</v>
      </c>
      <c r="M34" s="420">
        <v>1</v>
      </c>
      <c r="N34" s="420">
        <v>5</v>
      </c>
      <c r="O34" s="420">
        <v>1</v>
      </c>
      <c r="P34" s="420">
        <v>5</v>
      </c>
      <c r="Q34" s="420">
        <v>1</v>
      </c>
      <c r="R34" s="423">
        <v>5</v>
      </c>
      <c r="S34" s="439"/>
      <c r="T34" s="441"/>
      <c r="U34" s="417">
        <v>1</v>
      </c>
      <c r="V34" s="420">
        <v>5</v>
      </c>
      <c r="W34" s="420">
        <v>1</v>
      </c>
      <c r="X34" s="420">
        <v>5</v>
      </c>
      <c r="Y34" s="420">
        <v>1</v>
      </c>
      <c r="Z34" s="420">
        <v>5</v>
      </c>
      <c r="AA34" s="420">
        <v>1</v>
      </c>
      <c r="AB34" s="420">
        <v>5</v>
      </c>
      <c r="AC34" s="420">
        <v>1</v>
      </c>
      <c r="AD34" s="420">
        <v>5</v>
      </c>
      <c r="AE34" s="420">
        <v>1</v>
      </c>
      <c r="AF34" s="423">
        <v>5</v>
      </c>
      <c r="AG34" s="439"/>
      <c r="AH34" s="454"/>
      <c r="AJ34" s="293"/>
      <c r="AK34" s="291"/>
      <c r="AL34" s="288"/>
      <c r="AM34" s="291"/>
      <c r="AN34" s="288"/>
      <c r="AO34" s="291"/>
      <c r="AP34" s="288"/>
      <c r="AQ34" s="316"/>
      <c r="AR34" s="289"/>
      <c r="AS34" s="291"/>
      <c r="AT34" s="288"/>
      <c r="AU34" s="291"/>
      <c r="AV34" s="299"/>
      <c r="AW34" s="300"/>
      <c r="AX34" s="301"/>
      <c r="AZ34" s="274"/>
      <c r="BA34" s="275"/>
      <c r="BB34" s="256"/>
      <c r="BC34" s="256"/>
      <c r="BD34" s="256"/>
      <c r="BE34" s="256"/>
      <c r="BF34" s="256"/>
      <c r="BG34" s="256"/>
      <c r="BH34" s="256"/>
      <c r="BI34" s="257"/>
      <c r="BJ34" s="313"/>
      <c r="BK34" s="275"/>
      <c r="BL34" s="256"/>
      <c r="BM34" s="256"/>
      <c r="BN34" s="256"/>
      <c r="BO34" s="256"/>
      <c r="BP34" s="256"/>
      <c r="BQ34" s="256"/>
      <c r="BR34" s="256"/>
      <c r="BS34" s="260"/>
    </row>
    <row r="35" spans="1:71" ht="8.1" customHeight="1" x14ac:dyDescent="0.15">
      <c r="A35" s="41"/>
      <c r="B35" s="3"/>
      <c r="C35" s="3"/>
      <c r="D35" s="15"/>
      <c r="E35" s="412"/>
      <c r="F35" s="415"/>
      <c r="G35" s="418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4"/>
      <c r="S35" s="439"/>
      <c r="T35" s="441"/>
      <c r="U35" s="418"/>
      <c r="V35" s="421"/>
      <c r="W35" s="421"/>
      <c r="X35" s="421"/>
      <c r="Y35" s="421"/>
      <c r="Z35" s="421"/>
      <c r="AA35" s="421"/>
      <c r="AB35" s="421"/>
      <c r="AC35" s="421"/>
      <c r="AD35" s="421"/>
      <c r="AE35" s="421"/>
      <c r="AF35" s="424"/>
      <c r="AG35" s="439"/>
      <c r="AH35" s="454"/>
      <c r="AJ35" s="292"/>
      <c r="AK35" s="290"/>
      <c r="AL35" s="284"/>
      <c r="AM35" s="290"/>
      <c r="AN35" s="284"/>
      <c r="AO35" s="290"/>
      <c r="AP35" s="284"/>
      <c r="AQ35" s="315"/>
      <c r="AR35" s="285"/>
      <c r="AS35" s="290"/>
      <c r="AT35" s="284"/>
      <c r="AU35" s="290"/>
      <c r="AV35" s="296" t="s">
        <v>55</v>
      </c>
      <c r="AW35" s="297"/>
      <c r="AX35" s="298"/>
      <c r="AZ35" s="276"/>
      <c r="BA35" s="277"/>
      <c r="BB35" s="258"/>
      <c r="BC35" s="258"/>
      <c r="BD35" s="258"/>
      <c r="BE35" s="258"/>
      <c r="BF35" s="258"/>
      <c r="BG35" s="258"/>
      <c r="BH35" s="258"/>
      <c r="BI35" s="259"/>
      <c r="BJ35" s="314"/>
      <c r="BK35" s="277"/>
      <c r="BL35" s="258"/>
      <c r="BM35" s="258"/>
      <c r="BN35" s="258"/>
      <c r="BO35" s="258"/>
      <c r="BP35" s="258"/>
      <c r="BQ35" s="258"/>
      <c r="BR35" s="258"/>
      <c r="BS35" s="261"/>
    </row>
    <row r="36" spans="1:71" ht="8.1" customHeight="1" x14ac:dyDescent="0.15">
      <c r="A36" s="41"/>
      <c r="B36" s="3"/>
      <c r="C36" s="3"/>
      <c r="D36" s="15"/>
      <c r="E36" s="412"/>
      <c r="F36" s="415"/>
      <c r="G36" s="418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4"/>
      <c r="S36" s="439"/>
      <c r="T36" s="441"/>
      <c r="U36" s="418"/>
      <c r="V36" s="421"/>
      <c r="W36" s="421"/>
      <c r="X36" s="421"/>
      <c r="Y36" s="421"/>
      <c r="Z36" s="421"/>
      <c r="AA36" s="421"/>
      <c r="AB36" s="421"/>
      <c r="AC36" s="421"/>
      <c r="AD36" s="421"/>
      <c r="AE36" s="421"/>
      <c r="AF36" s="424"/>
      <c r="AG36" s="439"/>
      <c r="AH36" s="454"/>
      <c r="AJ36" s="293"/>
      <c r="AK36" s="291"/>
      <c r="AL36" s="288"/>
      <c r="AM36" s="291"/>
      <c r="AN36" s="288"/>
      <c r="AO36" s="291"/>
      <c r="AP36" s="288"/>
      <c r="AQ36" s="316"/>
      <c r="AR36" s="289"/>
      <c r="AS36" s="291"/>
      <c r="AT36" s="288"/>
      <c r="AU36" s="291"/>
      <c r="AV36" s="299"/>
      <c r="AW36" s="300"/>
      <c r="AX36" s="301"/>
      <c r="AZ36" s="276"/>
      <c r="BA36" s="277"/>
      <c r="BB36" s="258"/>
      <c r="BC36" s="258"/>
      <c r="BD36" s="258"/>
      <c r="BE36" s="258"/>
      <c r="BF36" s="258"/>
      <c r="BG36" s="258"/>
      <c r="BH36" s="258"/>
      <c r="BI36" s="259"/>
      <c r="BJ36" s="314"/>
      <c r="BK36" s="277"/>
      <c r="BL36" s="258"/>
      <c r="BM36" s="258"/>
      <c r="BN36" s="258"/>
      <c r="BO36" s="258"/>
      <c r="BP36" s="258"/>
      <c r="BQ36" s="258"/>
      <c r="BR36" s="258"/>
      <c r="BS36" s="261"/>
    </row>
    <row r="37" spans="1:71" ht="8.1" customHeight="1" x14ac:dyDescent="0.15">
      <c r="A37" s="41"/>
      <c r="B37" s="3"/>
      <c r="C37" s="3"/>
      <c r="D37" s="15"/>
      <c r="E37" s="474"/>
      <c r="F37" s="460"/>
      <c r="G37" s="443"/>
      <c r="H37" s="426"/>
      <c r="I37" s="426"/>
      <c r="J37" s="426"/>
      <c r="K37" s="426"/>
      <c r="L37" s="426"/>
      <c r="M37" s="426"/>
      <c r="N37" s="426"/>
      <c r="O37" s="426"/>
      <c r="P37" s="426"/>
      <c r="Q37" s="426"/>
      <c r="R37" s="473"/>
      <c r="S37" s="439"/>
      <c r="T37" s="441"/>
      <c r="U37" s="443"/>
      <c r="V37" s="426"/>
      <c r="W37" s="426"/>
      <c r="X37" s="426"/>
      <c r="Y37" s="426"/>
      <c r="Z37" s="426"/>
      <c r="AA37" s="426"/>
      <c r="AB37" s="426"/>
      <c r="AC37" s="426"/>
      <c r="AD37" s="426"/>
      <c r="AE37" s="426"/>
      <c r="AF37" s="473"/>
      <c r="AG37" s="439"/>
      <c r="AH37" s="454"/>
      <c r="AJ37" s="292"/>
      <c r="AK37" s="290"/>
      <c r="AL37" s="284"/>
      <c r="AM37" s="290"/>
      <c r="AN37" s="284"/>
      <c r="AO37" s="290"/>
      <c r="AP37" s="284"/>
      <c r="AQ37" s="315"/>
      <c r="AR37" s="285"/>
      <c r="AS37" s="290"/>
      <c r="AT37" s="284"/>
      <c r="AU37" s="290"/>
      <c r="AV37" s="296" t="s">
        <v>91</v>
      </c>
      <c r="AW37" s="297"/>
      <c r="AX37" s="298"/>
      <c r="AZ37" s="278"/>
      <c r="BA37" s="279"/>
      <c r="BB37" s="175"/>
      <c r="BC37" s="175"/>
      <c r="BD37" s="175"/>
      <c r="BE37" s="175"/>
      <c r="BF37" s="175"/>
      <c r="BG37" s="175"/>
      <c r="BH37" s="175"/>
      <c r="BI37" s="200"/>
      <c r="BJ37" s="181"/>
      <c r="BK37" s="175"/>
      <c r="BL37" s="175"/>
      <c r="BM37" s="175"/>
      <c r="BN37" s="175"/>
      <c r="BO37" s="175"/>
      <c r="BP37" s="175"/>
      <c r="BQ37" s="175"/>
      <c r="BR37" s="175"/>
      <c r="BS37" s="176"/>
    </row>
    <row r="38" spans="1:71" ht="8.1" customHeight="1" x14ac:dyDescent="0.15">
      <c r="A38" s="456" t="s">
        <v>101</v>
      </c>
      <c r="B38" s="457"/>
      <c r="C38" s="457"/>
      <c r="D38" s="458"/>
      <c r="E38" s="411" t="s">
        <v>102</v>
      </c>
      <c r="F38" s="414" t="s">
        <v>103</v>
      </c>
      <c r="G38" s="417">
        <v>2</v>
      </c>
      <c r="H38" s="420">
        <v>6</v>
      </c>
      <c r="I38" s="420">
        <v>2</v>
      </c>
      <c r="J38" s="420">
        <v>6</v>
      </c>
      <c r="K38" s="420">
        <v>2</v>
      </c>
      <c r="L38" s="420">
        <v>6</v>
      </c>
      <c r="M38" s="420">
        <v>2</v>
      </c>
      <c r="N38" s="420">
        <v>6</v>
      </c>
      <c r="O38" s="420">
        <v>2</v>
      </c>
      <c r="P38" s="420">
        <v>6</v>
      </c>
      <c r="Q38" s="420">
        <v>2</v>
      </c>
      <c r="R38" s="423">
        <v>6</v>
      </c>
      <c r="S38" s="439"/>
      <c r="T38" s="441"/>
      <c r="U38" s="417">
        <v>2</v>
      </c>
      <c r="V38" s="420">
        <v>6</v>
      </c>
      <c r="W38" s="420">
        <v>2</v>
      </c>
      <c r="X38" s="420">
        <v>6</v>
      </c>
      <c r="Y38" s="420">
        <v>2</v>
      </c>
      <c r="Z38" s="420">
        <v>6</v>
      </c>
      <c r="AA38" s="420">
        <v>2</v>
      </c>
      <c r="AB38" s="420">
        <v>6</v>
      </c>
      <c r="AC38" s="420">
        <v>2</v>
      </c>
      <c r="AD38" s="420">
        <v>6</v>
      </c>
      <c r="AE38" s="420">
        <v>2</v>
      </c>
      <c r="AF38" s="423">
        <v>6</v>
      </c>
      <c r="AG38" s="439"/>
      <c r="AH38" s="454"/>
      <c r="AJ38" s="293"/>
      <c r="AK38" s="291"/>
      <c r="AL38" s="288"/>
      <c r="AM38" s="291"/>
      <c r="AN38" s="288"/>
      <c r="AO38" s="291"/>
      <c r="AP38" s="288"/>
      <c r="AQ38" s="316"/>
      <c r="AR38" s="289"/>
      <c r="AS38" s="291"/>
      <c r="AT38" s="288"/>
      <c r="AU38" s="291"/>
      <c r="AV38" s="299"/>
      <c r="AW38" s="300"/>
      <c r="AX38" s="301"/>
      <c r="AZ38" s="278"/>
      <c r="BA38" s="279"/>
      <c r="BB38" s="175"/>
      <c r="BC38" s="175"/>
      <c r="BD38" s="175"/>
      <c r="BE38" s="175"/>
      <c r="BF38" s="175"/>
      <c r="BG38" s="175"/>
      <c r="BH38" s="175"/>
      <c r="BI38" s="200"/>
      <c r="BJ38" s="181"/>
      <c r="BK38" s="175"/>
      <c r="BL38" s="175"/>
      <c r="BM38" s="175"/>
      <c r="BN38" s="175"/>
      <c r="BO38" s="175"/>
      <c r="BP38" s="175"/>
      <c r="BQ38" s="175"/>
      <c r="BR38" s="175"/>
      <c r="BS38" s="176"/>
    </row>
    <row r="39" spans="1:71" ht="8.1" customHeight="1" x14ac:dyDescent="0.15">
      <c r="A39" s="456"/>
      <c r="B39" s="457"/>
      <c r="C39" s="457"/>
      <c r="D39" s="458"/>
      <c r="E39" s="412"/>
      <c r="F39" s="415"/>
      <c r="G39" s="418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4"/>
      <c r="S39" s="439"/>
      <c r="T39" s="441"/>
      <c r="U39" s="418"/>
      <c r="V39" s="421"/>
      <c r="W39" s="421"/>
      <c r="X39" s="421"/>
      <c r="Y39" s="421"/>
      <c r="Z39" s="421"/>
      <c r="AA39" s="421"/>
      <c r="AB39" s="421"/>
      <c r="AC39" s="421"/>
      <c r="AD39" s="421"/>
      <c r="AE39" s="421"/>
      <c r="AF39" s="424"/>
      <c r="AG39" s="439"/>
      <c r="AH39" s="454"/>
      <c r="AJ39" s="292"/>
      <c r="AK39" s="290"/>
      <c r="AL39" s="284"/>
      <c r="AM39" s="290"/>
      <c r="AN39" s="284"/>
      <c r="AO39" s="290"/>
      <c r="AP39" s="284"/>
      <c r="AQ39" s="315"/>
      <c r="AR39" s="285"/>
      <c r="AS39" s="290"/>
      <c r="AT39" s="284"/>
      <c r="AU39" s="290"/>
      <c r="AV39" s="296" t="s">
        <v>91</v>
      </c>
      <c r="AW39" s="297"/>
      <c r="AX39" s="298"/>
      <c r="AZ39" s="278"/>
      <c r="BA39" s="279"/>
      <c r="BB39" s="175"/>
      <c r="BC39" s="175"/>
      <c r="BD39" s="175"/>
      <c r="BE39" s="175"/>
      <c r="BF39" s="175"/>
      <c r="BG39" s="175"/>
      <c r="BH39" s="175"/>
      <c r="BI39" s="200"/>
      <c r="BJ39" s="181"/>
      <c r="BK39" s="175"/>
      <c r="BL39" s="175"/>
      <c r="BM39" s="175"/>
      <c r="BN39" s="175"/>
      <c r="BO39" s="175"/>
      <c r="BP39" s="175"/>
      <c r="BQ39" s="175"/>
      <c r="BR39" s="175"/>
      <c r="BS39" s="176"/>
    </row>
    <row r="40" spans="1:71" ht="8.1" customHeight="1" x14ac:dyDescent="0.15">
      <c r="A40" s="456"/>
      <c r="B40" s="457"/>
      <c r="C40" s="457"/>
      <c r="D40" s="458"/>
      <c r="E40" s="412"/>
      <c r="F40" s="415"/>
      <c r="G40" s="418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4"/>
      <c r="S40" s="439"/>
      <c r="T40" s="441"/>
      <c r="U40" s="418"/>
      <c r="V40" s="421"/>
      <c r="W40" s="421"/>
      <c r="X40" s="421"/>
      <c r="Y40" s="421"/>
      <c r="Z40" s="421"/>
      <c r="AA40" s="421"/>
      <c r="AB40" s="421"/>
      <c r="AC40" s="421"/>
      <c r="AD40" s="421"/>
      <c r="AE40" s="421"/>
      <c r="AF40" s="424"/>
      <c r="AG40" s="439"/>
      <c r="AH40" s="454"/>
      <c r="AJ40" s="293"/>
      <c r="AK40" s="291"/>
      <c r="AL40" s="288"/>
      <c r="AM40" s="291"/>
      <c r="AN40" s="288"/>
      <c r="AO40" s="291"/>
      <c r="AP40" s="288"/>
      <c r="AQ40" s="316"/>
      <c r="AR40" s="289"/>
      <c r="AS40" s="291"/>
      <c r="AT40" s="288"/>
      <c r="AU40" s="291"/>
      <c r="AV40" s="299"/>
      <c r="AW40" s="300"/>
      <c r="AX40" s="301"/>
      <c r="AZ40" s="226"/>
      <c r="BA40" s="175"/>
      <c r="BB40" s="175"/>
      <c r="BC40" s="175"/>
      <c r="BD40" s="175"/>
      <c r="BE40" s="175"/>
      <c r="BF40" s="175"/>
      <c r="BG40" s="175"/>
      <c r="BH40" s="175"/>
      <c r="BI40" s="200"/>
      <c r="BJ40" s="181"/>
      <c r="BK40" s="175"/>
      <c r="BL40" s="175"/>
      <c r="BM40" s="175"/>
      <c r="BN40" s="175"/>
      <c r="BO40" s="175"/>
      <c r="BP40" s="175"/>
      <c r="BQ40" s="175"/>
      <c r="BR40" s="175"/>
      <c r="BS40" s="176"/>
    </row>
    <row r="41" spans="1:71" ht="8.1" customHeight="1" x14ac:dyDescent="0.15">
      <c r="A41" s="456"/>
      <c r="B41" s="457"/>
      <c r="C41" s="457"/>
      <c r="D41" s="458"/>
      <c r="E41" s="474"/>
      <c r="F41" s="460"/>
      <c r="G41" s="443"/>
      <c r="H41" s="426"/>
      <c r="I41" s="426"/>
      <c r="J41" s="426"/>
      <c r="K41" s="426"/>
      <c r="L41" s="426"/>
      <c r="M41" s="426"/>
      <c r="N41" s="426"/>
      <c r="O41" s="426"/>
      <c r="P41" s="426"/>
      <c r="Q41" s="426"/>
      <c r="R41" s="473"/>
      <c r="S41" s="439"/>
      <c r="T41" s="441"/>
      <c r="U41" s="443"/>
      <c r="V41" s="426"/>
      <c r="W41" s="426"/>
      <c r="X41" s="426"/>
      <c r="Y41" s="426"/>
      <c r="Z41" s="426"/>
      <c r="AA41" s="426"/>
      <c r="AB41" s="426"/>
      <c r="AC41" s="426"/>
      <c r="AD41" s="426"/>
      <c r="AE41" s="426"/>
      <c r="AF41" s="473"/>
      <c r="AG41" s="439"/>
      <c r="AH41" s="454"/>
      <c r="AJ41" s="292"/>
      <c r="AK41" s="290"/>
      <c r="AL41" s="284"/>
      <c r="AM41" s="290"/>
      <c r="AN41" s="284"/>
      <c r="AO41" s="290"/>
      <c r="AP41" s="284"/>
      <c r="AQ41" s="315"/>
      <c r="AR41" s="285"/>
      <c r="AS41" s="290"/>
      <c r="AT41" s="284"/>
      <c r="AU41" s="290"/>
      <c r="AV41" s="296" t="s">
        <v>91</v>
      </c>
      <c r="AW41" s="297"/>
      <c r="AX41" s="298"/>
      <c r="AZ41" s="226"/>
      <c r="BA41" s="175"/>
      <c r="BB41" s="175"/>
      <c r="BC41" s="175"/>
      <c r="BD41" s="175"/>
      <c r="BE41" s="175"/>
      <c r="BF41" s="175"/>
      <c r="BG41" s="175"/>
      <c r="BH41" s="175"/>
      <c r="BI41" s="200"/>
      <c r="BJ41" s="181"/>
      <c r="BK41" s="175"/>
      <c r="BL41" s="175"/>
      <c r="BM41" s="175"/>
      <c r="BN41" s="175"/>
      <c r="BO41" s="175"/>
      <c r="BP41" s="175"/>
      <c r="BQ41" s="175"/>
      <c r="BR41" s="175"/>
      <c r="BS41" s="176"/>
    </row>
    <row r="42" spans="1:71" ht="8.1" customHeight="1" x14ac:dyDescent="0.15">
      <c r="A42" s="456" t="s">
        <v>53</v>
      </c>
      <c r="B42" s="457"/>
      <c r="C42" s="457"/>
      <c r="D42" s="458"/>
      <c r="E42" s="411" t="s">
        <v>104</v>
      </c>
      <c r="F42" s="414" t="s">
        <v>105</v>
      </c>
      <c r="G42" s="417">
        <v>3</v>
      </c>
      <c r="H42" s="420">
        <v>7</v>
      </c>
      <c r="I42" s="420">
        <v>3</v>
      </c>
      <c r="J42" s="420">
        <v>7</v>
      </c>
      <c r="K42" s="420">
        <v>3</v>
      </c>
      <c r="L42" s="420">
        <v>7</v>
      </c>
      <c r="M42" s="420">
        <v>3</v>
      </c>
      <c r="N42" s="420">
        <v>7</v>
      </c>
      <c r="O42" s="420">
        <v>3</v>
      </c>
      <c r="P42" s="420">
        <v>7</v>
      </c>
      <c r="Q42" s="420">
        <v>3</v>
      </c>
      <c r="R42" s="423">
        <v>7</v>
      </c>
      <c r="S42" s="439"/>
      <c r="T42" s="441"/>
      <c r="U42" s="417">
        <v>3</v>
      </c>
      <c r="V42" s="420">
        <v>7</v>
      </c>
      <c r="W42" s="420">
        <v>3</v>
      </c>
      <c r="X42" s="420">
        <v>7</v>
      </c>
      <c r="Y42" s="420">
        <v>3</v>
      </c>
      <c r="Z42" s="420">
        <v>7</v>
      </c>
      <c r="AA42" s="420">
        <v>3</v>
      </c>
      <c r="AB42" s="420">
        <v>7</v>
      </c>
      <c r="AC42" s="420">
        <v>3</v>
      </c>
      <c r="AD42" s="420">
        <v>7</v>
      </c>
      <c r="AE42" s="420">
        <v>3</v>
      </c>
      <c r="AF42" s="423">
        <v>7</v>
      </c>
      <c r="AG42" s="439"/>
      <c r="AH42" s="454"/>
      <c r="AJ42" s="293"/>
      <c r="AK42" s="291"/>
      <c r="AL42" s="288"/>
      <c r="AM42" s="291"/>
      <c r="AN42" s="288"/>
      <c r="AO42" s="291"/>
      <c r="AP42" s="288"/>
      <c r="AQ42" s="316"/>
      <c r="AR42" s="289"/>
      <c r="AS42" s="291"/>
      <c r="AT42" s="288"/>
      <c r="AU42" s="291"/>
      <c r="AV42" s="299"/>
      <c r="AW42" s="300"/>
      <c r="AX42" s="301"/>
      <c r="AZ42" s="226"/>
      <c r="BA42" s="175"/>
      <c r="BB42" s="175"/>
      <c r="BC42" s="175"/>
      <c r="BD42" s="175"/>
      <c r="BE42" s="175"/>
      <c r="BF42" s="175"/>
      <c r="BG42" s="175"/>
      <c r="BH42" s="175"/>
      <c r="BI42" s="200"/>
      <c r="BJ42" s="181"/>
      <c r="BK42" s="175"/>
      <c r="BL42" s="175"/>
      <c r="BM42" s="175"/>
      <c r="BN42" s="175"/>
      <c r="BO42" s="175"/>
      <c r="BP42" s="175"/>
      <c r="BQ42" s="175"/>
      <c r="BR42" s="175"/>
      <c r="BS42" s="176"/>
    </row>
    <row r="43" spans="1:71" ht="8.1" customHeight="1" x14ac:dyDescent="0.15">
      <c r="A43" s="456"/>
      <c r="B43" s="457"/>
      <c r="C43" s="457"/>
      <c r="D43" s="458"/>
      <c r="E43" s="412"/>
      <c r="F43" s="415"/>
      <c r="G43" s="418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4"/>
      <c r="S43" s="440"/>
      <c r="T43" s="442"/>
      <c r="U43" s="418"/>
      <c r="V43" s="421"/>
      <c r="W43" s="421"/>
      <c r="X43" s="421"/>
      <c r="Y43" s="421"/>
      <c r="Z43" s="421"/>
      <c r="AA43" s="421"/>
      <c r="AB43" s="421"/>
      <c r="AC43" s="421"/>
      <c r="AD43" s="421"/>
      <c r="AE43" s="421"/>
      <c r="AF43" s="424"/>
      <c r="AG43" s="440"/>
      <c r="AH43" s="455"/>
      <c r="AJ43" s="292"/>
      <c r="AK43" s="290"/>
      <c r="AL43" s="284"/>
      <c r="AM43" s="290"/>
      <c r="AN43" s="284"/>
      <c r="AO43" s="290"/>
      <c r="AP43" s="284"/>
      <c r="AQ43" s="315"/>
      <c r="AR43" s="285"/>
      <c r="AS43" s="290"/>
      <c r="AT43" s="284"/>
      <c r="AU43" s="290"/>
      <c r="AV43" s="296" t="s">
        <v>91</v>
      </c>
      <c r="AW43" s="297"/>
      <c r="AX43" s="298"/>
      <c r="AZ43" s="226"/>
      <c r="BA43" s="175"/>
      <c r="BB43" s="175"/>
      <c r="BC43" s="175"/>
      <c r="BD43" s="175"/>
      <c r="BE43" s="175"/>
      <c r="BF43" s="175"/>
      <c r="BG43" s="175"/>
      <c r="BH43" s="175"/>
      <c r="BI43" s="200"/>
      <c r="BJ43" s="181"/>
      <c r="BK43" s="175"/>
      <c r="BL43" s="175"/>
      <c r="BM43" s="175"/>
      <c r="BN43" s="175"/>
      <c r="BO43" s="175"/>
      <c r="BP43" s="175"/>
      <c r="BQ43" s="175"/>
      <c r="BR43" s="175"/>
      <c r="BS43" s="176"/>
    </row>
    <row r="44" spans="1:71" ht="8.1" customHeight="1" thickBot="1" x14ac:dyDescent="0.2">
      <c r="A44" s="456"/>
      <c r="B44" s="457"/>
      <c r="C44" s="457"/>
      <c r="D44" s="458"/>
      <c r="E44" s="412"/>
      <c r="F44" s="415"/>
      <c r="G44" s="418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4"/>
      <c r="S44" s="309" t="s">
        <v>106</v>
      </c>
      <c r="T44" s="437"/>
      <c r="U44" s="418"/>
      <c r="V44" s="421"/>
      <c r="W44" s="421"/>
      <c r="X44" s="421"/>
      <c r="Y44" s="421"/>
      <c r="Z44" s="421"/>
      <c r="AA44" s="421"/>
      <c r="AB44" s="421"/>
      <c r="AC44" s="421"/>
      <c r="AD44" s="421"/>
      <c r="AE44" s="421"/>
      <c r="AF44" s="424"/>
      <c r="AG44" s="309" t="s">
        <v>106</v>
      </c>
      <c r="AH44" s="310"/>
      <c r="AJ44" s="361"/>
      <c r="AK44" s="303"/>
      <c r="AL44" s="302"/>
      <c r="AM44" s="303"/>
      <c r="AN44" s="302"/>
      <c r="AO44" s="303"/>
      <c r="AP44" s="302"/>
      <c r="AQ44" s="475"/>
      <c r="AR44" s="305"/>
      <c r="AS44" s="303"/>
      <c r="AT44" s="302"/>
      <c r="AU44" s="303"/>
      <c r="AV44" s="304"/>
      <c r="AW44" s="248"/>
      <c r="AX44" s="249"/>
      <c r="AZ44" s="226"/>
      <c r="BA44" s="175"/>
      <c r="BB44" s="175"/>
      <c r="BC44" s="175"/>
      <c r="BD44" s="175"/>
      <c r="BE44" s="175"/>
      <c r="BF44" s="175"/>
      <c r="BG44" s="175"/>
      <c r="BH44" s="175"/>
      <c r="BI44" s="200"/>
      <c r="BJ44" s="181"/>
      <c r="BK44" s="175"/>
      <c r="BL44" s="175"/>
      <c r="BM44" s="175"/>
      <c r="BN44" s="175"/>
      <c r="BO44" s="175"/>
      <c r="BP44" s="175"/>
      <c r="BQ44" s="175"/>
      <c r="BR44" s="175"/>
      <c r="BS44" s="176"/>
    </row>
    <row r="45" spans="1:71" ht="8.1" customHeight="1" x14ac:dyDescent="0.15">
      <c r="A45" s="456"/>
      <c r="B45" s="457"/>
      <c r="C45" s="457"/>
      <c r="D45" s="458"/>
      <c r="E45" s="459"/>
      <c r="F45" s="460"/>
      <c r="G45" s="443"/>
      <c r="H45" s="426"/>
      <c r="I45" s="426"/>
      <c r="J45" s="426"/>
      <c r="K45" s="426"/>
      <c r="L45" s="426"/>
      <c r="M45" s="426"/>
      <c r="N45" s="426"/>
      <c r="O45" s="426"/>
      <c r="P45" s="426"/>
      <c r="Q45" s="426"/>
      <c r="R45" s="473"/>
      <c r="S45" s="311"/>
      <c r="T45" s="438"/>
      <c r="U45" s="443"/>
      <c r="V45" s="426"/>
      <c r="W45" s="426"/>
      <c r="X45" s="426"/>
      <c r="Y45" s="426"/>
      <c r="Z45" s="426"/>
      <c r="AA45" s="426"/>
      <c r="AB45" s="426"/>
      <c r="AC45" s="426"/>
      <c r="AD45" s="426"/>
      <c r="AE45" s="426"/>
      <c r="AF45" s="473"/>
      <c r="AG45" s="311"/>
      <c r="AH45" s="312"/>
      <c r="AJ45" s="23"/>
      <c r="AK45" s="6"/>
      <c r="AL45" s="6"/>
      <c r="AM45" s="6"/>
      <c r="AN45" s="287" t="s">
        <v>107</v>
      </c>
      <c r="AO45" s="245" t="s">
        <v>108</v>
      </c>
      <c r="AP45" s="245"/>
      <c r="AQ45" s="245"/>
      <c r="AR45" s="294" t="s">
        <v>1</v>
      </c>
      <c r="AS45" s="294"/>
      <c r="AT45" s="294"/>
      <c r="AU45" s="6"/>
      <c r="AV45" s="6"/>
      <c r="AW45" s="6"/>
      <c r="AX45" s="24"/>
      <c r="AZ45" s="226"/>
      <c r="BA45" s="175"/>
      <c r="BB45" s="175"/>
      <c r="BC45" s="175"/>
      <c r="BD45" s="175"/>
      <c r="BE45" s="175"/>
      <c r="BF45" s="175"/>
      <c r="BG45" s="175"/>
      <c r="BH45" s="175"/>
      <c r="BI45" s="200"/>
      <c r="BJ45" s="181"/>
      <c r="BK45" s="175"/>
      <c r="BL45" s="175"/>
      <c r="BM45" s="175"/>
      <c r="BN45" s="175"/>
      <c r="BO45" s="175"/>
      <c r="BP45" s="175"/>
      <c r="BQ45" s="175"/>
      <c r="BR45" s="175"/>
      <c r="BS45" s="176"/>
    </row>
    <row r="46" spans="1:71" ht="8.1" customHeight="1" x14ac:dyDescent="0.15">
      <c r="A46" s="41"/>
      <c r="B46" s="3"/>
      <c r="C46" s="3"/>
      <c r="D46" s="15"/>
      <c r="E46" s="411" t="s">
        <v>109</v>
      </c>
      <c r="F46" s="414" t="s">
        <v>110</v>
      </c>
      <c r="G46" s="417">
        <v>4</v>
      </c>
      <c r="H46" s="420">
        <v>8</v>
      </c>
      <c r="I46" s="420">
        <v>4</v>
      </c>
      <c r="J46" s="420">
        <v>8</v>
      </c>
      <c r="K46" s="420">
        <v>4</v>
      </c>
      <c r="L46" s="420">
        <v>8</v>
      </c>
      <c r="M46" s="420">
        <v>4</v>
      </c>
      <c r="N46" s="420">
        <v>8</v>
      </c>
      <c r="O46" s="420">
        <v>4</v>
      </c>
      <c r="P46" s="420">
        <v>8</v>
      </c>
      <c r="Q46" s="420">
        <v>4</v>
      </c>
      <c r="R46" s="423">
        <v>8</v>
      </c>
      <c r="S46" s="427" t="s">
        <v>111</v>
      </c>
      <c r="T46" s="428"/>
      <c r="U46" s="417">
        <v>4</v>
      </c>
      <c r="V46" s="420">
        <v>8</v>
      </c>
      <c r="W46" s="420">
        <v>4</v>
      </c>
      <c r="X46" s="420">
        <v>8</v>
      </c>
      <c r="Y46" s="420">
        <v>4</v>
      </c>
      <c r="Z46" s="420">
        <v>8</v>
      </c>
      <c r="AA46" s="420">
        <v>4</v>
      </c>
      <c r="AB46" s="420">
        <v>8</v>
      </c>
      <c r="AC46" s="420">
        <v>4</v>
      </c>
      <c r="AD46" s="420">
        <v>8</v>
      </c>
      <c r="AE46" s="420">
        <v>4</v>
      </c>
      <c r="AF46" s="423">
        <v>8</v>
      </c>
      <c r="AG46" s="427" t="s">
        <v>111</v>
      </c>
      <c r="AH46" s="476"/>
      <c r="AJ46" s="23"/>
      <c r="AK46" s="6"/>
      <c r="AL46" s="6"/>
      <c r="AM46" s="6"/>
      <c r="AN46" s="287"/>
      <c r="AO46" s="245"/>
      <c r="AP46" s="245"/>
      <c r="AQ46" s="245"/>
      <c r="AR46" s="294"/>
      <c r="AS46" s="294"/>
      <c r="AT46" s="294"/>
      <c r="AU46" s="6"/>
      <c r="AV46" s="6"/>
      <c r="AW46" s="6"/>
      <c r="AX46" s="24"/>
      <c r="AZ46" s="226"/>
      <c r="BA46" s="175"/>
      <c r="BB46" s="175"/>
      <c r="BC46" s="175"/>
      <c r="BD46" s="175"/>
      <c r="BE46" s="175"/>
      <c r="BF46" s="175"/>
      <c r="BG46" s="175"/>
      <c r="BH46" s="175"/>
      <c r="BI46" s="200"/>
      <c r="BJ46" s="181"/>
      <c r="BK46" s="175"/>
      <c r="BL46" s="175"/>
      <c r="BM46" s="175"/>
      <c r="BN46" s="175"/>
      <c r="BO46" s="175"/>
      <c r="BP46" s="175"/>
      <c r="BQ46" s="175"/>
      <c r="BR46" s="175"/>
      <c r="BS46" s="176"/>
    </row>
    <row r="47" spans="1:71" ht="8.1" customHeight="1" x14ac:dyDescent="0.15">
      <c r="A47" s="41"/>
      <c r="B47" s="3"/>
      <c r="C47" s="3"/>
      <c r="D47" s="15"/>
      <c r="E47" s="412"/>
      <c r="F47" s="415"/>
      <c r="G47" s="418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4"/>
      <c r="S47" s="477"/>
      <c r="T47" s="479"/>
      <c r="U47" s="418"/>
      <c r="V47" s="421"/>
      <c r="W47" s="421"/>
      <c r="X47" s="421"/>
      <c r="Y47" s="421"/>
      <c r="Z47" s="421"/>
      <c r="AA47" s="421"/>
      <c r="AB47" s="421"/>
      <c r="AC47" s="421"/>
      <c r="AD47" s="421"/>
      <c r="AE47" s="421"/>
      <c r="AF47" s="424"/>
      <c r="AG47" s="477"/>
      <c r="AH47" s="478"/>
      <c r="AJ47" s="23"/>
      <c r="AK47" s="6"/>
      <c r="AL47" s="6"/>
      <c r="AM47" s="6"/>
      <c r="AN47" s="287" t="s">
        <v>70</v>
      </c>
      <c r="AO47" s="245" t="s">
        <v>71</v>
      </c>
      <c r="AP47" s="245"/>
      <c r="AQ47" s="245"/>
      <c r="AR47" s="294" t="s">
        <v>21</v>
      </c>
      <c r="AS47" s="294"/>
      <c r="AT47" s="294"/>
      <c r="AU47" s="6"/>
      <c r="AV47" s="6"/>
      <c r="AW47" s="6"/>
      <c r="AX47" s="24"/>
      <c r="AZ47" s="226"/>
      <c r="BA47" s="175"/>
      <c r="BB47" s="175"/>
      <c r="BC47" s="175"/>
      <c r="BD47" s="175"/>
      <c r="BE47" s="175"/>
      <c r="BF47" s="175"/>
      <c r="BG47" s="175"/>
      <c r="BH47" s="175"/>
      <c r="BI47" s="200"/>
      <c r="BJ47" s="181"/>
      <c r="BK47" s="175"/>
      <c r="BL47" s="175"/>
      <c r="BM47" s="175"/>
      <c r="BN47" s="175"/>
      <c r="BO47" s="175"/>
      <c r="BP47" s="175"/>
      <c r="BQ47" s="175"/>
      <c r="BR47" s="175"/>
      <c r="BS47" s="176"/>
    </row>
    <row r="48" spans="1:71" ht="8.1" customHeight="1" x14ac:dyDescent="0.15">
      <c r="A48" s="41"/>
      <c r="B48" s="3"/>
      <c r="C48" s="3"/>
      <c r="D48" s="15"/>
      <c r="E48" s="412"/>
      <c r="F48" s="415"/>
      <c r="G48" s="418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4"/>
      <c r="S48" s="427" t="s">
        <v>112</v>
      </c>
      <c r="T48" s="428"/>
      <c r="U48" s="418"/>
      <c r="V48" s="421"/>
      <c r="W48" s="421"/>
      <c r="X48" s="421"/>
      <c r="Y48" s="421"/>
      <c r="Z48" s="421"/>
      <c r="AA48" s="421"/>
      <c r="AB48" s="421"/>
      <c r="AC48" s="421"/>
      <c r="AD48" s="421"/>
      <c r="AE48" s="421"/>
      <c r="AF48" s="424"/>
      <c r="AG48" s="427" t="s">
        <v>112</v>
      </c>
      <c r="AH48" s="476"/>
      <c r="AJ48" s="23"/>
      <c r="AK48" s="6"/>
      <c r="AL48" s="6"/>
      <c r="AM48" s="6"/>
      <c r="AN48" s="287"/>
      <c r="AO48" s="245"/>
      <c r="AP48" s="245"/>
      <c r="AQ48" s="245"/>
      <c r="AR48" s="294"/>
      <c r="AS48" s="294"/>
      <c r="AT48" s="294"/>
      <c r="AU48" s="6"/>
      <c r="AV48" s="6"/>
      <c r="AW48" s="6"/>
      <c r="AX48" s="24"/>
      <c r="AZ48" s="226"/>
      <c r="BA48" s="175"/>
      <c r="BB48" s="175"/>
      <c r="BC48" s="175"/>
      <c r="BD48" s="175"/>
      <c r="BE48" s="175"/>
      <c r="BF48" s="175"/>
      <c r="BG48" s="175"/>
      <c r="BH48" s="175"/>
      <c r="BI48" s="200"/>
      <c r="BJ48" s="181"/>
      <c r="BK48" s="175"/>
      <c r="BL48" s="175"/>
      <c r="BM48" s="175"/>
      <c r="BN48" s="175"/>
      <c r="BO48" s="175"/>
      <c r="BP48" s="175"/>
      <c r="BQ48" s="175"/>
      <c r="BR48" s="175"/>
      <c r="BS48" s="176"/>
    </row>
    <row r="49" spans="1:71" ht="8.1" customHeight="1" thickBot="1" x14ac:dyDescent="0.2">
      <c r="A49" s="42"/>
      <c r="B49" s="43"/>
      <c r="C49" s="43"/>
      <c r="D49" s="44"/>
      <c r="E49" s="413"/>
      <c r="F49" s="416"/>
      <c r="G49" s="419"/>
      <c r="H49" s="422"/>
      <c r="I49" s="422"/>
      <c r="J49" s="422"/>
      <c r="K49" s="422"/>
      <c r="L49" s="422"/>
      <c r="M49" s="422"/>
      <c r="N49" s="422"/>
      <c r="O49" s="422"/>
      <c r="P49" s="422"/>
      <c r="Q49" s="422"/>
      <c r="R49" s="425"/>
      <c r="S49" s="429"/>
      <c r="T49" s="430"/>
      <c r="U49" s="419"/>
      <c r="V49" s="422"/>
      <c r="W49" s="422"/>
      <c r="X49" s="422"/>
      <c r="Y49" s="422"/>
      <c r="Z49" s="422"/>
      <c r="AA49" s="422"/>
      <c r="AB49" s="422"/>
      <c r="AC49" s="422"/>
      <c r="AD49" s="422"/>
      <c r="AE49" s="422"/>
      <c r="AF49" s="425"/>
      <c r="AG49" s="429"/>
      <c r="AH49" s="480"/>
      <c r="AJ49" s="23"/>
      <c r="AK49" s="6"/>
      <c r="AL49" s="6"/>
      <c r="AM49" s="6"/>
      <c r="AN49" s="287" t="s">
        <v>113</v>
      </c>
      <c r="AO49" s="245" t="s">
        <v>108</v>
      </c>
      <c r="AP49" s="245"/>
      <c r="AQ49" s="245"/>
      <c r="AR49" s="294" t="s">
        <v>114</v>
      </c>
      <c r="AS49" s="294"/>
      <c r="AT49" s="294"/>
      <c r="AU49" s="6"/>
      <c r="AV49" s="6"/>
      <c r="AW49" s="6"/>
      <c r="AX49" s="24"/>
      <c r="AZ49" s="226"/>
      <c r="BA49" s="175"/>
      <c r="BB49" s="175"/>
      <c r="BC49" s="175"/>
      <c r="BD49" s="175"/>
      <c r="BE49" s="175"/>
      <c r="BF49" s="175"/>
      <c r="BG49" s="175"/>
      <c r="BH49" s="175"/>
      <c r="BI49" s="200"/>
      <c r="BJ49" s="181"/>
      <c r="BK49" s="175"/>
      <c r="BL49" s="175"/>
      <c r="BM49" s="175"/>
      <c r="BN49" s="175"/>
      <c r="BO49" s="175"/>
      <c r="BP49" s="175"/>
      <c r="BQ49" s="175"/>
      <c r="BR49" s="175"/>
      <c r="BS49" s="176"/>
    </row>
    <row r="50" spans="1:71" s="7" customFormat="1" ht="8.1" customHeight="1" thickTop="1" thickBot="1" x14ac:dyDescent="0.2">
      <c r="A50" s="3"/>
      <c r="B50" s="3"/>
      <c r="C50" s="3"/>
      <c r="D50" s="3"/>
      <c r="E50" s="4"/>
      <c r="F50" s="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6"/>
      <c r="T50" s="6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6"/>
      <c r="AJ50" s="23"/>
      <c r="AK50" s="6"/>
      <c r="AL50" s="6"/>
      <c r="AM50" s="6"/>
      <c r="AN50" s="287"/>
      <c r="AO50" s="245"/>
      <c r="AP50" s="245"/>
      <c r="AQ50" s="245"/>
      <c r="AR50" s="294"/>
      <c r="AS50" s="294"/>
      <c r="AT50" s="294"/>
      <c r="AU50" s="6"/>
      <c r="AV50" s="6"/>
      <c r="AW50" s="6"/>
      <c r="AX50" s="24"/>
      <c r="AZ50" s="226"/>
      <c r="BA50" s="175"/>
      <c r="BB50" s="175"/>
      <c r="BC50" s="175"/>
      <c r="BD50" s="175"/>
      <c r="BE50" s="175"/>
      <c r="BF50" s="175"/>
      <c r="BG50" s="175"/>
      <c r="BH50" s="175"/>
      <c r="BI50" s="200"/>
      <c r="BJ50" s="181"/>
      <c r="BK50" s="175"/>
      <c r="BL50" s="175"/>
      <c r="BM50" s="175"/>
      <c r="BN50" s="175"/>
      <c r="BO50" s="175"/>
      <c r="BP50" s="175"/>
      <c r="BQ50" s="175"/>
      <c r="BR50" s="175"/>
      <c r="BS50" s="176"/>
    </row>
    <row r="51" spans="1:71" ht="8.1" customHeight="1" thickTop="1" x14ac:dyDescent="0.15">
      <c r="A51" s="378" t="s">
        <v>8</v>
      </c>
      <c r="B51" s="350"/>
      <c r="C51" s="350"/>
      <c r="D51" s="350"/>
      <c r="E51" s="350"/>
      <c r="F51" s="379"/>
      <c r="G51" s="350" t="s">
        <v>4</v>
      </c>
      <c r="H51" s="350"/>
      <c r="I51" s="358" t="s">
        <v>55</v>
      </c>
      <c r="J51" s="400"/>
      <c r="K51" s="349" t="s">
        <v>56</v>
      </c>
      <c r="L51" s="350"/>
      <c r="M51" s="435" t="s">
        <v>115</v>
      </c>
      <c r="N51" s="435"/>
      <c r="O51" s="435"/>
      <c r="P51" s="435"/>
      <c r="Q51" s="435"/>
      <c r="R51" s="358" t="s">
        <v>57</v>
      </c>
      <c r="S51" s="353" t="s">
        <v>2</v>
      </c>
      <c r="T51" s="431"/>
      <c r="U51" s="433" t="s">
        <v>129</v>
      </c>
      <c r="V51" s="433"/>
      <c r="W51" s="435" t="s">
        <v>130</v>
      </c>
      <c r="X51" s="435"/>
      <c r="Y51" s="435"/>
      <c r="Z51" s="435"/>
      <c r="AA51" s="435"/>
      <c r="AB51" s="400" t="s">
        <v>131</v>
      </c>
      <c r="AC51" s="349" t="s">
        <v>6</v>
      </c>
      <c r="AD51" s="350"/>
      <c r="AE51" s="358" t="s">
        <v>132</v>
      </c>
      <c r="AF51" s="358"/>
      <c r="AG51" s="353" t="s">
        <v>2</v>
      </c>
      <c r="AH51" s="354"/>
      <c r="AJ51" s="23"/>
      <c r="AK51" s="6"/>
      <c r="AL51" s="6"/>
      <c r="AM51" s="6"/>
      <c r="AN51" s="287" t="s">
        <v>116</v>
      </c>
      <c r="AO51" s="245" t="s">
        <v>108</v>
      </c>
      <c r="AP51" s="245"/>
      <c r="AQ51" s="245"/>
      <c r="AR51" s="294" t="s">
        <v>117</v>
      </c>
      <c r="AS51" s="294"/>
      <c r="AT51" s="294"/>
      <c r="AU51" s="6"/>
      <c r="AV51" s="6"/>
      <c r="AW51" s="6"/>
      <c r="AX51" s="24"/>
      <c r="AZ51" s="226"/>
      <c r="BA51" s="175"/>
      <c r="BB51" s="175"/>
      <c r="BC51" s="175"/>
      <c r="BD51" s="175"/>
      <c r="BE51" s="175"/>
      <c r="BF51" s="175"/>
      <c r="BG51" s="175"/>
      <c r="BH51" s="175"/>
      <c r="BI51" s="200"/>
      <c r="BJ51" s="181"/>
      <c r="BK51" s="175"/>
      <c r="BL51" s="175"/>
      <c r="BM51" s="175"/>
      <c r="BN51" s="175"/>
      <c r="BO51" s="175"/>
      <c r="BP51" s="175"/>
      <c r="BQ51" s="175"/>
      <c r="BR51" s="175"/>
      <c r="BS51" s="176"/>
    </row>
    <row r="52" spans="1:71" ht="8.1" customHeight="1" x14ac:dyDescent="0.15">
      <c r="A52" s="196"/>
      <c r="B52" s="352"/>
      <c r="C52" s="352"/>
      <c r="D52" s="352"/>
      <c r="E52" s="352"/>
      <c r="F52" s="380"/>
      <c r="G52" s="352"/>
      <c r="H52" s="352"/>
      <c r="I52" s="287"/>
      <c r="J52" s="308"/>
      <c r="K52" s="351"/>
      <c r="L52" s="352"/>
      <c r="M52" s="436"/>
      <c r="N52" s="436"/>
      <c r="O52" s="436"/>
      <c r="P52" s="436"/>
      <c r="Q52" s="436"/>
      <c r="R52" s="287"/>
      <c r="S52" s="355"/>
      <c r="T52" s="432"/>
      <c r="U52" s="434"/>
      <c r="V52" s="434"/>
      <c r="W52" s="436"/>
      <c r="X52" s="436"/>
      <c r="Y52" s="436"/>
      <c r="Z52" s="436"/>
      <c r="AA52" s="436"/>
      <c r="AB52" s="308"/>
      <c r="AC52" s="351"/>
      <c r="AD52" s="352"/>
      <c r="AE52" s="287"/>
      <c r="AF52" s="287"/>
      <c r="AG52" s="355"/>
      <c r="AH52" s="356"/>
      <c r="AJ52" s="23"/>
      <c r="AK52" s="6"/>
      <c r="AL52" s="6"/>
      <c r="AM52" s="6"/>
      <c r="AN52" s="287"/>
      <c r="AO52" s="245"/>
      <c r="AP52" s="245"/>
      <c r="AQ52" s="245"/>
      <c r="AR52" s="294"/>
      <c r="AS52" s="294"/>
      <c r="AT52" s="294"/>
      <c r="AU52" s="6"/>
      <c r="AV52" s="6"/>
      <c r="AW52" s="6"/>
      <c r="AX52" s="24"/>
      <c r="AZ52" s="226"/>
      <c r="BA52" s="175"/>
      <c r="BB52" s="175"/>
      <c r="BC52" s="175"/>
      <c r="BD52" s="175"/>
      <c r="BE52" s="175"/>
      <c r="BF52" s="175"/>
      <c r="BG52" s="175"/>
      <c r="BH52" s="175"/>
      <c r="BI52" s="200"/>
      <c r="BJ52" s="181"/>
      <c r="BK52" s="175"/>
      <c r="BL52" s="175"/>
      <c r="BM52" s="175"/>
      <c r="BN52" s="175"/>
      <c r="BO52" s="175"/>
      <c r="BP52" s="175"/>
      <c r="BQ52" s="175"/>
      <c r="BR52" s="175"/>
      <c r="BS52" s="176"/>
    </row>
    <row r="53" spans="1:71" ht="8.1" customHeight="1" x14ac:dyDescent="0.15">
      <c r="A53" s="196"/>
      <c r="B53" s="352"/>
      <c r="C53" s="352"/>
      <c r="D53" s="352"/>
      <c r="E53" s="352"/>
      <c r="F53" s="380"/>
      <c r="G53" s="352"/>
      <c r="H53" s="352"/>
      <c r="I53" s="287"/>
      <c r="J53" s="308"/>
      <c r="K53" s="351"/>
      <c r="L53" s="352"/>
      <c r="M53" s="436"/>
      <c r="N53" s="436"/>
      <c r="O53" s="436"/>
      <c r="P53" s="436"/>
      <c r="Q53" s="436"/>
      <c r="R53" s="287" t="s">
        <v>133</v>
      </c>
      <c r="S53" s="439" t="s">
        <v>134</v>
      </c>
      <c r="T53" s="441" t="s">
        <v>135</v>
      </c>
      <c r="U53" s="434"/>
      <c r="V53" s="434"/>
      <c r="W53" s="436"/>
      <c r="X53" s="436"/>
      <c r="Y53" s="436"/>
      <c r="Z53" s="436"/>
      <c r="AA53" s="436"/>
      <c r="AB53" s="308" t="s">
        <v>133</v>
      </c>
      <c r="AC53" s="351"/>
      <c r="AD53" s="352"/>
      <c r="AE53" s="287"/>
      <c r="AF53" s="287"/>
      <c r="AG53" s="439" t="s">
        <v>134</v>
      </c>
      <c r="AH53" s="454" t="s">
        <v>135</v>
      </c>
      <c r="AJ53" s="23"/>
      <c r="AK53" s="6"/>
      <c r="AL53" s="6"/>
      <c r="AM53" s="6"/>
      <c r="AN53" s="287" t="s">
        <v>118</v>
      </c>
      <c r="AO53" s="245" t="s">
        <v>108</v>
      </c>
      <c r="AP53" s="245"/>
      <c r="AQ53" s="245"/>
      <c r="AR53" s="294" t="s">
        <v>54</v>
      </c>
      <c r="AS53" s="294"/>
      <c r="AT53" s="294"/>
      <c r="AU53" s="6"/>
      <c r="AV53" s="6"/>
      <c r="AW53" s="6"/>
      <c r="AX53" s="24"/>
      <c r="AZ53" s="226"/>
      <c r="BA53" s="175"/>
      <c r="BB53" s="175"/>
      <c r="BC53" s="175"/>
      <c r="BD53" s="175"/>
      <c r="BE53" s="175"/>
      <c r="BF53" s="175"/>
      <c r="BG53" s="175"/>
      <c r="BH53" s="175"/>
      <c r="BI53" s="200"/>
      <c r="BJ53" s="181"/>
      <c r="BK53" s="175"/>
      <c r="BL53" s="175"/>
      <c r="BM53" s="175"/>
      <c r="BN53" s="175"/>
      <c r="BO53" s="175"/>
      <c r="BP53" s="175"/>
      <c r="BQ53" s="175"/>
      <c r="BR53" s="175"/>
      <c r="BS53" s="176"/>
    </row>
    <row r="54" spans="1:71" ht="8.1" customHeight="1" thickBot="1" x14ac:dyDescent="0.2">
      <c r="A54" s="381"/>
      <c r="B54" s="382"/>
      <c r="C54" s="382"/>
      <c r="D54" s="382"/>
      <c r="E54" s="382"/>
      <c r="F54" s="383"/>
      <c r="G54" s="352"/>
      <c r="H54" s="352"/>
      <c r="I54" s="287"/>
      <c r="J54" s="308"/>
      <c r="K54" s="351"/>
      <c r="L54" s="352"/>
      <c r="M54" s="436"/>
      <c r="N54" s="436"/>
      <c r="O54" s="436"/>
      <c r="P54" s="436"/>
      <c r="Q54" s="436"/>
      <c r="R54" s="287"/>
      <c r="S54" s="439"/>
      <c r="T54" s="441"/>
      <c r="U54" s="434"/>
      <c r="V54" s="434"/>
      <c r="W54" s="436"/>
      <c r="X54" s="436"/>
      <c r="Y54" s="436"/>
      <c r="Z54" s="436"/>
      <c r="AA54" s="436"/>
      <c r="AB54" s="308"/>
      <c r="AC54" s="351"/>
      <c r="AD54" s="352"/>
      <c r="AE54" s="287"/>
      <c r="AF54" s="287"/>
      <c r="AG54" s="439"/>
      <c r="AH54" s="454"/>
      <c r="AJ54" s="23"/>
      <c r="AK54" s="6"/>
      <c r="AL54" s="6"/>
      <c r="AM54" s="6"/>
      <c r="AN54" s="287"/>
      <c r="AO54" s="245"/>
      <c r="AP54" s="245"/>
      <c r="AQ54" s="245"/>
      <c r="AR54" s="294"/>
      <c r="AS54" s="294"/>
      <c r="AT54" s="294"/>
      <c r="AU54" s="6"/>
      <c r="AV54" s="6"/>
      <c r="AW54" s="6"/>
      <c r="AX54" s="24"/>
      <c r="AZ54" s="226"/>
      <c r="BA54" s="175"/>
      <c r="BB54" s="175"/>
      <c r="BC54" s="175"/>
      <c r="BD54" s="175"/>
      <c r="BE54" s="175"/>
      <c r="BF54" s="175"/>
      <c r="BG54" s="175"/>
      <c r="BH54" s="175"/>
      <c r="BI54" s="200"/>
      <c r="BJ54" s="181"/>
      <c r="BK54" s="175"/>
      <c r="BL54" s="175"/>
      <c r="BM54" s="175"/>
      <c r="BN54" s="175"/>
      <c r="BO54" s="175"/>
      <c r="BP54" s="175"/>
      <c r="BQ54" s="175"/>
      <c r="BR54" s="175"/>
      <c r="BS54" s="176"/>
    </row>
    <row r="55" spans="1:71" ht="8.1" customHeight="1" x14ac:dyDescent="0.15">
      <c r="A55" s="384" t="s">
        <v>3</v>
      </c>
      <c r="B55" s="60"/>
      <c r="C55" s="385" t="s">
        <v>94</v>
      </c>
      <c r="D55" s="385"/>
      <c r="E55" s="385"/>
      <c r="F55" s="74"/>
      <c r="G55" s="340" t="s">
        <v>58</v>
      </c>
      <c r="H55" s="345"/>
      <c r="I55" s="339" t="s">
        <v>59</v>
      </c>
      <c r="J55" s="345"/>
      <c r="K55" s="339" t="s">
        <v>60</v>
      </c>
      <c r="L55" s="345"/>
      <c r="M55" s="339" t="s">
        <v>61</v>
      </c>
      <c r="N55" s="345"/>
      <c r="O55" s="339" t="s">
        <v>62</v>
      </c>
      <c r="P55" s="345"/>
      <c r="Q55" s="339" t="s">
        <v>63</v>
      </c>
      <c r="R55" s="340"/>
      <c r="S55" s="439"/>
      <c r="T55" s="441"/>
      <c r="U55" s="340" t="s">
        <v>58</v>
      </c>
      <c r="V55" s="345"/>
      <c r="W55" s="339" t="s">
        <v>59</v>
      </c>
      <c r="X55" s="345"/>
      <c r="Y55" s="339" t="s">
        <v>60</v>
      </c>
      <c r="Z55" s="345"/>
      <c r="AA55" s="339" t="s">
        <v>61</v>
      </c>
      <c r="AB55" s="345"/>
      <c r="AC55" s="339" t="s">
        <v>62</v>
      </c>
      <c r="AD55" s="345"/>
      <c r="AE55" s="339" t="s">
        <v>63</v>
      </c>
      <c r="AF55" s="340"/>
      <c r="AG55" s="439"/>
      <c r="AH55" s="454"/>
      <c r="AJ55" s="23"/>
      <c r="AK55" s="6"/>
      <c r="AL55" s="6"/>
      <c r="AM55" s="6"/>
      <c r="AN55" s="287" t="s">
        <v>119</v>
      </c>
      <c r="AO55" s="245" t="s">
        <v>120</v>
      </c>
      <c r="AP55" s="245"/>
      <c r="AQ55" s="245"/>
      <c r="AR55" s="294" t="s">
        <v>15</v>
      </c>
      <c r="AS55" s="294"/>
      <c r="AT55" s="294"/>
      <c r="AU55" s="6"/>
      <c r="AV55" s="6"/>
      <c r="AW55" s="6"/>
      <c r="AX55" s="24"/>
      <c r="AZ55" s="226"/>
      <c r="BA55" s="175"/>
      <c r="BB55" s="175"/>
      <c r="BC55" s="175"/>
      <c r="BD55" s="175"/>
      <c r="BE55" s="175"/>
      <c r="BF55" s="175"/>
      <c r="BG55" s="175"/>
      <c r="BH55" s="175"/>
      <c r="BI55" s="200"/>
      <c r="BJ55" s="181"/>
      <c r="BK55" s="175"/>
      <c r="BL55" s="175"/>
      <c r="BM55" s="175"/>
      <c r="BN55" s="175"/>
      <c r="BO55" s="175"/>
      <c r="BP55" s="175"/>
      <c r="BQ55" s="175"/>
      <c r="BR55" s="175"/>
      <c r="BS55" s="176"/>
    </row>
    <row r="56" spans="1:71" ht="8.1" customHeight="1" thickBot="1" x14ac:dyDescent="0.2">
      <c r="A56" s="384"/>
      <c r="B56" s="62"/>
      <c r="C56" s="352"/>
      <c r="D56" s="352"/>
      <c r="E56" s="352"/>
      <c r="F56" s="72"/>
      <c r="G56" s="342"/>
      <c r="H56" s="346"/>
      <c r="I56" s="341"/>
      <c r="J56" s="346"/>
      <c r="K56" s="341"/>
      <c r="L56" s="346"/>
      <c r="M56" s="341"/>
      <c r="N56" s="346"/>
      <c r="O56" s="341"/>
      <c r="P56" s="346"/>
      <c r="Q56" s="341"/>
      <c r="R56" s="342"/>
      <c r="S56" s="439"/>
      <c r="T56" s="441"/>
      <c r="U56" s="342"/>
      <c r="V56" s="346"/>
      <c r="W56" s="341"/>
      <c r="X56" s="346"/>
      <c r="Y56" s="341"/>
      <c r="Z56" s="346"/>
      <c r="AA56" s="341"/>
      <c r="AB56" s="346"/>
      <c r="AC56" s="341"/>
      <c r="AD56" s="346"/>
      <c r="AE56" s="341"/>
      <c r="AF56" s="342"/>
      <c r="AG56" s="439"/>
      <c r="AH56" s="454"/>
      <c r="AJ56" s="25"/>
      <c r="AK56" s="26"/>
      <c r="AL56" s="26"/>
      <c r="AM56" s="26"/>
      <c r="AN56" s="306"/>
      <c r="AO56" s="307"/>
      <c r="AP56" s="307"/>
      <c r="AQ56" s="307"/>
      <c r="AR56" s="295"/>
      <c r="AS56" s="295"/>
      <c r="AT56" s="295"/>
      <c r="AU56" s="26"/>
      <c r="AV56" s="26"/>
      <c r="AW56" s="26"/>
      <c r="AX56" s="28"/>
      <c r="AZ56" s="226"/>
      <c r="BA56" s="175"/>
      <c r="BB56" s="175"/>
      <c r="BC56" s="175"/>
      <c r="BD56" s="175"/>
      <c r="BE56" s="175"/>
      <c r="BF56" s="175"/>
      <c r="BG56" s="175"/>
      <c r="BH56" s="175"/>
      <c r="BI56" s="200"/>
      <c r="BJ56" s="181"/>
      <c r="BK56" s="175"/>
      <c r="BL56" s="175"/>
      <c r="BM56" s="175"/>
      <c r="BN56" s="175"/>
      <c r="BO56" s="175"/>
      <c r="BP56" s="175"/>
      <c r="BQ56" s="175"/>
      <c r="BR56" s="175"/>
      <c r="BS56" s="176"/>
    </row>
    <row r="57" spans="1:71" ht="8.1" customHeight="1" thickTop="1" thickBot="1" x14ac:dyDescent="0.2">
      <c r="A57" s="384"/>
      <c r="B57" s="62"/>
      <c r="C57" s="352"/>
      <c r="D57" s="352"/>
      <c r="E57" s="352"/>
      <c r="F57" s="72"/>
      <c r="G57" s="342"/>
      <c r="H57" s="346"/>
      <c r="I57" s="341"/>
      <c r="J57" s="346"/>
      <c r="K57" s="341"/>
      <c r="L57" s="346"/>
      <c r="M57" s="341"/>
      <c r="N57" s="346"/>
      <c r="O57" s="341"/>
      <c r="P57" s="346"/>
      <c r="Q57" s="341"/>
      <c r="R57" s="342"/>
      <c r="S57" s="439"/>
      <c r="T57" s="441"/>
      <c r="U57" s="342"/>
      <c r="V57" s="346"/>
      <c r="W57" s="341"/>
      <c r="X57" s="346"/>
      <c r="Y57" s="341"/>
      <c r="Z57" s="346"/>
      <c r="AA57" s="341"/>
      <c r="AB57" s="346"/>
      <c r="AC57" s="341"/>
      <c r="AD57" s="346"/>
      <c r="AE57" s="341"/>
      <c r="AF57" s="342"/>
      <c r="AG57" s="439"/>
      <c r="AH57" s="454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Z57" s="226"/>
      <c r="BA57" s="175"/>
      <c r="BB57" s="175"/>
      <c r="BC57" s="175"/>
      <c r="BD57" s="175"/>
      <c r="BE57" s="175"/>
      <c r="BF57" s="175"/>
      <c r="BG57" s="175"/>
      <c r="BH57" s="175"/>
      <c r="BI57" s="200"/>
      <c r="BJ57" s="181"/>
      <c r="BK57" s="175"/>
      <c r="BL57" s="175"/>
      <c r="BM57" s="175"/>
      <c r="BN57" s="175"/>
      <c r="BO57" s="175"/>
      <c r="BP57" s="175"/>
      <c r="BQ57" s="175"/>
      <c r="BR57" s="175"/>
      <c r="BS57" s="176"/>
    </row>
    <row r="58" spans="1:71" ht="8.1" customHeight="1" thickTop="1" thickBot="1" x14ac:dyDescent="0.2">
      <c r="A58" s="384"/>
      <c r="B58" s="61"/>
      <c r="C58" s="382"/>
      <c r="D58" s="382"/>
      <c r="E58" s="382"/>
      <c r="F58" s="73"/>
      <c r="G58" s="344"/>
      <c r="H58" s="347"/>
      <c r="I58" s="343"/>
      <c r="J58" s="347"/>
      <c r="K58" s="343"/>
      <c r="L58" s="347"/>
      <c r="M58" s="343"/>
      <c r="N58" s="347"/>
      <c r="O58" s="343"/>
      <c r="P58" s="347"/>
      <c r="Q58" s="343"/>
      <c r="R58" s="344"/>
      <c r="S58" s="439"/>
      <c r="T58" s="441"/>
      <c r="U58" s="344"/>
      <c r="V58" s="347"/>
      <c r="W58" s="343"/>
      <c r="X58" s="347"/>
      <c r="Y58" s="343"/>
      <c r="Z58" s="347"/>
      <c r="AA58" s="343"/>
      <c r="AB58" s="347"/>
      <c r="AC58" s="343"/>
      <c r="AD58" s="347"/>
      <c r="AE58" s="343"/>
      <c r="AF58" s="344"/>
      <c r="AG58" s="439"/>
      <c r="AH58" s="454"/>
      <c r="AJ58" s="357" t="s">
        <v>22</v>
      </c>
      <c r="AK58" s="358"/>
      <c r="AL58" s="358"/>
      <c r="AM58" s="358"/>
      <c r="AN58" s="358"/>
      <c r="AO58" s="358"/>
      <c r="AP58" s="358"/>
      <c r="AQ58" s="358"/>
      <c r="AR58" s="358"/>
      <c r="AS58" s="358"/>
      <c r="AT58" s="358"/>
      <c r="AU58" s="358"/>
      <c r="AV58" s="358"/>
      <c r="AW58" s="358"/>
      <c r="AX58" s="489"/>
      <c r="AZ58" s="226"/>
      <c r="BA58" s="175"/>
      <c r="BB58" s="175"/>
      <c r="BC58" s="175"/>
      <c r="BD58" s="175"/>
      <c r="BE58" s="175"/>
      <c r="BF58" s="175"/>
      <c r="BG58" s="175"/>
      <c r="BH58" s="175"/>
      <c r="BI58" s="200"/>
      <c r="BJ58" s="181"/>
      <c r="BK58" s="175"/>
      <c r="BL58" s="175"/>
      <c r="BM58" s="175"/>
      <c r="BN58" s="175"/>
      <c r="BO58" s="175"/>
      <c r="BP58" s="175"/>
      <c r="BQ58" s="175"/>
      <c r="BR58" s="175"/>
      <c r="BS58" s="176"/>
    </row>
    <row r="59" spans="1:71" ht="8.1" customHeight="1" x14ac:dyDescent="0.15">
      <c r="A59" s="384"/>
      <c r="B59" s="60"/>
      <c r="C59" s="385" t="s">
        <v>95</v>
      </c>
      <c r="D59" s="386"/>
      <c r="E59" s="386"/>
      <c r="F59" s="74"/>
      <c r="G59" s="287"/>
      <c r="H59" s="308"/>
      <c r="I59" s="286"/>
      <c r="J59" s="308"/>
      <c r="K59" s="286"/>
      <c r="L59" s="308"/>
      <c r="M59" s="286"/>
      <c r="N59" s="308"/>
      <c r="O59" s="286"/>
      <c r="P59" s="308"/>
      <c r="Q59" s="286"/>
      <c r="R59" s="287"/>
      <c r="S59" s="439"/>
      <c r="T59" s="441"/>
      <c r="U59" s="287"/>
      <c r="V59" s="308"/>
      <c r="W59" s="286"/>
      <c r="X59" s="308"/>
      <c r="Y59" s="286"/>
      <c r="Z59" s="308"/>
      <c r="AA59" s="286"/>
      <c r="AB59" s="308"/>
      <c r="AC59" s="286"/>
      <c r="AD59" s="308"/>
      <c r="AE59" s="286"/>
      <c r="AF59" s="287"/>
      <c r="AG59" s="439"/>
      <c r="AH59" s="454"/>
      <c r="AJ59" s="359"/>
      <c r="AK59" s="287"/>
      <c r="AL59" s="287"/>
      <c r="AM59" s="287"/>
      <c r="AN59" s="287"/>
      <c r="AO59" s="287"/>
      <c r="AP59" s="287"/>
      <c r="AQ59" s="287"/>
      <c r="AR59" s="287"/>
      <c r="AS59" s="287"/>
      <c r="AT59" s="287"/>
      <c r="AU59" s="287"/>
      <c r="AV59" s="287"/>
      <c r="AW59" s="287"/>
      <c r="AX59" s="360"/>
      <c r="AZ59" s="226"/>
      <c r="BA59" s="175"/>
      <c r="BB59" s="175"/>
      <c r="BC59" s="175"/>
      <c r="BD59" s="175"/>
      <c r="BE59" s="175"/>
      <c r="BF59" s="175"/>
      <c r="BG59" s="175"/>
      <c r="BH59" s="175"/>
      <c r="BI59" s="200"/>
      <c r="BJ59" s="181"/>
      <c r="BK59" s="175"/>
      <c r="BL59" s="175"/>
      <c r="BM59" s="175"/>
      <c r="BN59" s="175"/>
      <c r="BO59" s="175"/>
      <c r="BP59" s="175"/>
      <c r="BQ59" s="175"/>
      <c r="BR59" s="175"/>
      <c r="BS59" s="176"/>
    </row>
    <row r="60" spans="1:71" ht="8.1" customHeight="1" x14ac:dyDescent="0.15">
      <c r="A60" s="384"/>
      <c r="B60" s="62"/>
      <c r="C60" s="352"/>
      <c r="D60" s="387"/>
      <c r="E60" s="387"/>
      <c r="F60" s="72"/>
      <c r="G60" s="287"/>
      <c r="H60" s="308"/>
      <c r="I60" s="286"/>
      <c r="J60" s="308"/>
      <c r="K60" s="286"/>
      <c r="L60" s="308"/>
      <c r="M60" s="286"/>
      <c r="N60" s="308"/>
      <c r="O60" s="286"/>
      <c r="P60" s="308"/>
      <c r="Q60" s="286"/>
      <c r="R60" s="287"/>
      <c r="S60" s="439"/>
      <c r="T60" s="441"/>
      <c r="U60" s="287"/>
      <c r="V60" s="308"/>
      <c r="W60" s="286"/>
      <c r="X60" s="308"/>
      <c r="Y60" s="286"/>
      <c r="Z60" s="308"/>
      <c r="AA60" s="286"/>
      <c r="AB60" s="308"/>
      <c r="AC60" s="286"/>
      <c r="AD60" s="308"/>
      <c r="AE60" s="286"/>
      <c r="AF60" s="287"/>
      <c r="AG60" s="439"/>
      <c r="AH60" s="454"/>
      <c r="AJ60" s="359"/>
      <c r="AK60" s="287"/>
      <c r="AL60" s="287"/>
      <c r="AM60" s="287"/>
      <c r="AN60" s="287"/>
      <c r="AO60" s="287"/>
      <c r="AP60" s="287"/>
      <c r="AQ60" s="287"/>
      <c r="AR60" s="287"/>
      <c r="AS60" s="287"/>
      <c r="AT60" s="287"/>
      <c r="AU60" s="287"/>
      <c r="AV60" s="287"/>
      <c r="AW60" s="287"/>
      <c r="AX60" s="360"/>
      <c r="AZ60" s="226"/>
      <c r="BA60" s="175"/>
      <c r="BB60" s="175"/>
      <c r="BC60" s="175"/>
      <c r="BD60" s="175"/>
      <c r="BE60" s="175"/>
      <c r="BF60" s="175"/>
      <c r="BG60" s="175"/>
      <c r="BH60" s="175"/>
      <c r="BI60" s="200"/>
      <c r="BJ60" s="181"/>
      <c r="BK60" s="175"/>
      <c r="BL60" s="175"/>
      <c r="BM60" s="175"/>
      <c r="BN60" s="175"/>
      <c r="BO60" s="175"/>
      <c r="BP60" s="175"/>
      <c r="BQ60" s="175"/>
      <c r="BR60" s="175"/>
      <c r="BS60" s="176"/>
    </row>
    <row r="61" spans="1:71" ht="8.1" customHeight="1" thickBot="1" x14ac:dyDescent="0.2">
      <c r="A61" s="384"/>
      <c r="B61" s="62"/>
      <c r="C61" s="352"/>
      <c r="D61" s="387"/>
      <c r="E61" s="387"/>
      <c r="F61" s="72"/>
      <c r="G61" s="287"/>
      <c r="H61" s="308"/>
      <c r="I61" s="286"/>
      <c r="J61" s="308"/>
      <c r="K61" s="286"/>
      <c r="L61" s="308"/>
      <c r="M61" s="286"/>
      <c r="N61" s="308"/>
      <c r="O61" s="286"/>
      <c r="P61" s="308"/>
      <c r="Q61" s="286"/>
      <c r="R61" s="287"/>
      <c r="S61" s="439"/>
      <c r="T61" s="441"/>
      <c r="U61" s="287"/>
      <c r="V61" s="308"/>
      <c r="W61" s="286"/>
      <c r="X61" s="308"/>
      <c r="Y61" s="286"/>
      <c r="Z61" s="308"/>
      <c r="AA61" s="286"/>
      <c r="AB61" s="308"/>
      <c r="AC61" s="286"/>
      <c r="AD61" s="308"/>
      <c r="AE61" s="286"/>
      <c r="AF61" s="287"/>
      <c r="AG61" s="439"/>
      <c r="AH61" s="454"/>
      <c r="AJ61" s="361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62"/>
      <c r="AZ61" s="226"/>
      <c r="BA61" s="175"/>
      <c r="BB61" s="175"/>
      <c r="BC61" s="175"/>
      <c r="BD61" s="175"/>
      <c r="BE61" s="175"/>
      <c r="BF61" s="175"/>
      <c r="BG61" s="175"/>
      <c r="BH61" s="175"/>
      <c r="BI61" s="200"/>
      <c r="BJ61" s="181"/>
      <c r="BK61" s="175"/>
      <c r="BL61" s="175"/>
      <c r="BM61" s="175"/>
      <c r="BN61" s="175"/>
      <c r="BO61" s="175"/>
      <c r="BP61" s="175"/>
      <c r="BQ61" s="175"/>
      <c r="BR61" s="175"/>
      <c r="BS61" s="176"/>
    </row>
    <row r="62" spans="1:71" ht="8.1" customHeight="1" x14ac:dyDescent="0.15">
      <c r="A62" s="384"/>
      <c r="B62" s="61"/>
      <c r="C62" s="388"/>
      <c r="D62" s="388"/>
      <c r="E62" s="388"/>
      <c r="F62" s="73"/>
      <c r="G62" s="289"/>
      <c r="H62" s="291"/>
      <c r="I62" s="288"/>
      <c r="J62" s="291"/>
      <c r="K62" s="288"/>
      <c r="L62" s="291"/>
      <c r="M62" s="288"/>
      <c r="N62" s="291"/>
      <c r="O62" s="288"/>
      <c r="P62" s="291"/>
      <c r="Q62" s="288"/>
      <c r="R62" s="289"/>
      <c r="S62" s="439"/>
      <c r="T62" s="441"/>
      <c r="U62" s="289"/>
      <c r="V62" s="291"/>
      <c r="W62" s="288"/>
      <c r="X62" s="291"/>
      <c r="Y62" s="288"/>
      <c r="Z62" s="291"/>
      <c r="AA62" s="288"/>
      <c r="AB62" s="291"/>
      <c r="AC62" s="288"/>
      <c r="AD62" s="291"/>
      <c r="AE62" s="288"/>
      <c r="AF62" s="289"/>
      <c r="AG62" s="439"/>
      <c r="AH62" s="454"/>
      <c r="AJ62" s="487" t="s">
        <v>24</v>
      </c>
      <c r="AK62" s="482"/>
      <c r="AL62" s="482" t="s">
        <v>28</v>
      </c>
      <c r="AM62" s="482"/>
      <c r="AN62" s="482"/>
      <c r="AO62" s="482"/>
      <c r="AP62" s="482"/>
      <c r="AQ62" s="481" t="s">
        <v>23</v>
      </c>
      <c r="AR62" s="482"/>
      <c r="AS62" s="482" t="s">
        <v>72</v>
      </c>
      <c r="AT62" s="482"/>
      <c r="AU62" s="482"/>
      <c r="AV62" s="482"/>
      <c r="AW62" s="482"/>
      <c r="AX62" s="485"/>
      <c r="AZ62" s="226"/>
      <c r="BA62" s="175"/>
      <c r="BB62" s="175"/>
      <c r="BC62" s="175"/>
      <c r="BD62" s="175"/>
      <c r="BE62" s="175"/>
      <c r="BF62" s="175"/>
      <c r="BG62" s="175"/>
      <c r="BH62" s="175"/>
      <c r="BI62" s="200"/>
      <c r="BJ62" s="181"/>
      <c r="BK62" s="175"/>
      <c r="BL62" s="175"/>
      <c r="BM62" s="175"/>
      <c r="BN62" s="175"/>
      <c r="BO62" s="175"/>
      <c r="BP62" s="175"/>
      <c r="BQ62" s="175"/>
      <c r="BR62" s="175"/>
      <c r="BS62" s="176"/>
    </row>
    <row r="63" spans="1:71" ht="8.1" customHeight="1" x14ac:dyDescent="0.15">
      <c r="A63" s="384"/>
      <c r="B63" s="393" t="s">
        <v>0</v>
      </c>
      <c r="C63" s="385"/>
      <c r="D63" s="394"/>
      <c r="E63" s="397" t="s">
        <v>96</v>
      </c>
      <c r="F63" s="398"/>
      <c r="G63" s="285"/>
      <c r="H63" s="290"/>
      <c r="I63" s="284"/>
      <c r="J63" s="290"/>
      <c r="K63" s="284"/>
      <c r="L63" s="290"/>
      <c r="M63" s="284"/>
      <c r="N63" s="290"/>
      <c r="O63" s="284"/>
      <c r="P63" s="290"/>
      <c r="Q63" s="284"/>
      <c r="R63" s="285"/>
      <c r="S63" s="439"/>
      <c r="T63" s="441"/>
      <c r="U63" s="285"/>
      <c r="V63" s="290"/>
      <c r="W63" s="284"/>
      <c r="X63" s="290"/>
      <c r="Y63" s="284"/>
      <c r="Z63" s="290"/>
      <c r="AA63" s="284"/>
      <c r="AB63" s="290"/>
      <c r="AC63" s="284"/>
      <c r="AD63" s="290"/>
      <c r="AE63" s="284"/>
      <c r="AF63" s="285"/>
      <c r="AG63" s="439"/>
      <c r="AH63" s="454"/>
      <c r="AJ63" s="488"/>
      <c r="AK63" s="484"/>
      <c r="AL63" s="484"/>
      <c r="AM63" s="484"/>
      <c r="AN63" s="484"/>
      <c r="AO63" s="484"/>
      <c r="AP63" s="484"/>
      <c r="AQ63" s="483"/>
      <c r="AR63" s="484"/>
      <c r="AS63" s="484"/>
      <c r="AT63" s="484"/>
      <c r="AU63" s="484"/>
      <c r="AV63" s="484"/>
      <c r="AW63" s="484"/>
      <c r="AX63" s="486"/>
      <c r="AZ63" s="226"/>
      <c r="BA63" s="175"/>
      <c r="BB63" s="175"/>
      <c r="BC63" s="175"/>
      <c r="BD63" s="175"/>
      <c r="BE63" s="175"/>
      <c r="BF63" s="175"/>
      <c r="BG63" s="175"/>
      <c r="BH63" s="175"/>
      <c r="BI63" s="200"/>
      <c r="BJ63" s="181"/>
      <c r="BK63" s="175"/>
      <c r="BL63" s="175"/>
      <c r="BM63" s="175"/>
      <c r="BN63" s="175"/>
      <c r="BO63" s="175"/>
      <c r="BP63" s="175"/>
      <c r="BQ63" s="175"/>
      <c r="BR63" s="175"/>
      <c r="BS63" s="176"/>
    </row>
    <row r="64" spans="1:71" ht="8.1" customHeight="1" x14ac:dyDescent="0.15">
      <c r="A64" s="384"/>
      <c r="B64" s="351"/>
      <c r="C64" s="352"/>
      <c r="D64" s="197"/>
      <c r="E64" s="389"/>
      <c r="F64" s="390"/>
      <c r="G64" s="287"/>
      <c r="H64" s="308"/>
      <c r="I64" s="286"/>
      <c r="J64" s="308"/>
      <c r="K64" s="286"/>
      <c r="L64" s="308"/>
      <c r="M64" s="286"/>
      <c r="N64" s="308"/>
      <c r="O64" s="286"/>
      <c r="P64" s="308"/>
      <c r="Q64" s="286"/>
      <c r="R64" s="287"/>
      <c r="S64" s="439"/>
      <c r="T64" s="441"/>
      <c r="U64" s="287"/>
      <c r="V64" s="308"/>
      <c r="W64" s="286"/>
      <c r="X64" s="308"/>
      <c r="Y64" s="286"/>
      <c r="Z64" s="308"/>
      <c r="AA64" s="286"/>
      <c r="AB64" s="308"/>
      <c r="AC64" s="286"/>
      <c r="AD64" s="308"/>
      <c r="AE64" s="286"/>
      <c r="AF64" s="287"/>
      <c r="AG64" s="439"/>
      <c r="AH64" s="454"/>
      <c r="AJ64" s="488"/>
      <c r="AK64" s="484"/>
      <c r="AL64" s="484"/>
      <c r="AM64" s="484"/>
      <c r="AN64" s="484"/>
      <c r="AO64" s="484"/>
      <c r="AP64" s="484"/>
      <c r="AQ64" s="483"/>
      <c r="AR64" s="484"/>
      <c r="AS64" s="484"/>
      <c r="AT64" s="484"/>
      <c r="AU64" s="484"/>
      <c r="AV64" s="484"/>
      <c r="AW64" s="484"/>
      <c r="AX64" s="486"/>
      <c r="AZ64" s="226"/>
      <c r="BA64" s="175"/>
      <c r="BB64" s="175"/>
      <c r="BC64" s="175"/>
      <c r="BD64" s="175"/>
      <c r="BE64" s="175"/>
      <c r="BF64" s="175"/>
      <c r="BG64" s="175"/>
      <c r="BH64" s="175"/>
      <c r="BI64" s="200"/>
      <c r="BJ64" s="181"/>
      <c r="BK64" s="175"/>
      <c r="BL64" s="175"/>
      <c r="BM64" s="175"/>
      <c r="BN64" s="175"/>
      <c r="BO64" s="175"/>
      <c r="BP64" s="175"/>
      <c r="BQ64" s="175"/>
      <c r="BR64" s="175"/>
      <c r="BS64" s="176"/>
    </row>
    <row r="65" spans="1:71" ht="8.1" customHeight="1" x14ac:dyDescent="0.15">
      <c r="A65" s="384"/>
      <c r="B65" s="351"/>
      <c r="C65" s="352"/>
      <c r="D65" s="197"/>
      <c r="E65" s="389" t="s">
        <v>98</v>
      </c>
      <c r="F65" s="390"/>
      <c r="G65" s="287"/>
      <c r="H65" s="308"/>
      <c r="I65" s="286"/>
      <c r="J65" s="308"/>
      <c r="K65" s="286"/>
      <c r="L65" s="308"/>
      <c r="M65" s="286"/>
      <c r="N65" s="308"/>
      <c r="O65" s="286"/>
      <c r="P65" s="308"/>
      <c r="Q65" s="286"/>
      <c r="R65" s="287"/>
      <c r="S65" s="439"/>
      <c r="T65" s="441"/>
      <c r="U65" s="287"/>
      <c r="V65" s="308"/>
      <c r="W65" s="286"/>
      <c r="X65" s="308"/>
      <c r="Y65" s="286"/>
      <c r="Z65" s="308"/>
      <c r="AA65" s="286"/>
      <c r="AB65" s="308"/>
      <c r="AC65" s="286"/>
      <c r="AD65" s="308"/>
      <c r="AE65" s="286"/>
      <c r="AF65" s="287"/>
      <c r="AG65" s="439"/>
      <c r="AH65" s="454"/>
      <c r="AJ65" s="488"/>
      <c r="AK65" s="484"/>
      <c r="AL65" s="484"/>
      <c r="AM65" s="484"/>
      <c r="AN65" s="484"/>
      <c r="AO65" s="484"/>
      <c r="AP65" s="484"/>
      <c r="AQ65" s="484"/>
      <c r="AR65" s="484"/>
      <c r="AS65" s="484"/>
      <c r="AT65" s="484"/>
      <c r="AU65" s="484"/>
      <c r="AV65" s="484"/>
      <c r="AW65" s="484"/>
      <c r="AX65" s="486"/>
      <c r="AZ65" s="226"/>
      <c r="BA65" s="175"/>
      <c r="BB65" s="175"/>
      <c r="BC65" s="175"/>
      <c r="BD65" s="175"/>
      <c r="BE65" s="175"/>
      <c r="BF65" s="175"/>
      <c r="BG65" s="175"/>
      <c r="BH65" s="175"/>
      <c r="BI65" s="200"/>
      <c r="BJ65" s="181"/>
      <c r="BK65" s="175"/>
      <c r="BL65" s="175"/>
      <c r="BM65" s="175"/>
      <c r="BN65" s="175"/>
      <c r="BO65" s="175"/>
      <c r="BP65" s="175"/>
      <c r="BQ65" s="175"/>
      <c r="BR65" s="175"/>
      <c r="BS65" s="176"/>
    </row>
    <row r="66" spans="1:71" ht="8.1" customHeight="1" x14ac:dyDescent="0.15">
      <c r="A66" s="384"/>
      <c r="B66" s="351"/>
      <c r="C66" s="352"/>
      <c r="D66" s="197"/>
      <c r="E66" s="391"/>
      <c r="F66" s="392"/>
      <c r="G66" s="289"/>
      <c r="H66" s="291"/>
      <c r="I66" s="288"/>
      <c r="J66" s="291"/>
      <c r="K66" s="288"/>
      <c r="L66" s="291"/>
      <c r="M66" s="288"/>
      <c r="N66" s="291"/>
      <c r="O66" s="288"/>
      <c r="P66" s="291"/>
      <c r="Q66" s="288"/>
      <c r="R66" s="289"/>
      <c r="S66" s="439"/>
      <c r="T66" s="441"/>
      <c r="U66" s="289"/>
      <c r="V66" s="291"/>
      <c r="W66" s="288"/>
      <c r="X66" s="291"/>
      <c r="Y66" s="288"/>
      <c r="Z66" s="291"/>
      <c r="AA66" s="288"/>
      <c r="AB66" s="291"/>
      <c r="AC66" s="288"/>
      <c r="AD66" s="291"/>
      <c r="AE66" s="288"/>
      <c r="AF66" s="289"/>
      <c r="AG66" s="439"/>
      <c r="AH66" s="454"/>
      <c r="AJ66" s="488" t="s">
        <v>25</v>
      </c>
      <c r="AK66" s="484"/>
      <c r="AL66" s="484"/>
      <c r="AM66" s="484"/>
      <c r="AN66" s="484"/>
      <c r="AO66" s="484"/>
      <c r="AP66" s="484"/>
      <c r="AQ66" s="484"/>
      <c r="AR66" s="484"/>
      <c r="AS66" s="484"/>
      <c r="AT66" s="484"/>
      <c r="AU66" s="484"/>
      <c r="AV66" s="484"/>
      <c r="AW66" s="484"/>
      <c r="AX66" s="486"/>
      <c r="AZ66" s="226"/>
      <c r="BA66" s="175"/>
      <c r="BB66" s="175"/>
      <c r="BC66" s="175"/>
      <c r="BD66" s="175"/>
      <c r="BE66" s="175"/>
      <c r="BF66" s="175"/>
      <c r="BG66" s="175"/>
      <c r="BH66" s="175"/>
      <c r="BI66" s="200"/>
      <c r="BJ66" s="181"/>
      <c r="BK66" s="175"/>
      <c r="BL66" s="175"/>
      <c r="BM66" s="175"/>
      <c r="BN66" s="175"/>
      <c r="BO66" s="175"/>
      <c r="BP66" s="175"/>
      <c r="BQ66" s="175"/>
      <c r="BR66" s="175"/>
      <c r="BS66" s="176"/>
    </row>
    <row r="67" spans="1:71" ht="8.1" customHeight="1" x14ac:dyDescent="0.15">
      <c r="A67" s="384"/>
      <c r="B67" s="351"/>
      <c r="C67" s="352"/>
      <c r="D67" s="197"/>
      <c r="E67" s="277" t="s">
        <v>2</v>
      </c>
      <c r="F67" s="399"/>
      <c r="G67" s="285" t="s">
        <v>132</v>
      </c>
      <c r="H67" s="290"/>
      <c r="I67" s="284" t="s">
        <v>132</v>
      </c>
      <c r="J67" s="290"/>
      <c r="K67" s="284" t="s">
        <v>132</v>
      </c>
      <c r="L67" s="290"/>
      <c r="M67" s="284" t="s">
        <v>132</v>
      </c>
      <c r="N67" s="290"/>
      <c r="O67" s="284" t="s">
        <v>132</v>
      </c>
      <c r="P67" s="290"/>
      <c r="Q67" s="284" t="s">
        <v>132</v>
      </c>
      <c r="R67" s="285"/>
      <c r="S67" s="439"/>
      <c r="T67" s="441"/>
      <c r="U67" s="285" t="s">
        <v>132</v>
      </c>
      <c r="V67" s="290"/>
      <c r="W67" s="284" t="s">
        <v>132</v>
      </c>
      <c r="X67" s="290"/>
      <c r="Y67" s="284" t="s">
        <v>132</v>
      </c>
      <c r="Z67" s="290"/>
      <c r="AA67" s="284" t="s">
        <v>132</v>
      </c>
      <c r="AB67" s="290"/>
      <c r="AC67" s="284" t="s">
        <v>132</v>
      </c>
      <c r="AD67" s="290"/>
      <c r="AE67" s="284" t="s">
        <v>132</v>
      </c>
      <c r="AF67" s="285"/>
      <c r="AG67" s="439"/>
      <c r="AH67" s="454"/>
      <c r="AJ67" s="488"/>
      <c r="AK67" s="484"/>
      <c r="AL67" s="484"/>
      <c r="AM67" s="484"/>
      <c r="AN67" s="484"/>
      <c r="AO67" s="484"/>
      <c r="AP67" s="484"/>
      <c r="AQ67" s="484"/>
      <c r="AR67" s="484"/>
      <c r="AS67" s="484"/>
      <c r="AT67" s="484"/>
      <c r="AU67" s="484"/>
      <c r="AV67" s="484"/>
      <c r="AW67" s="484"/>
      <c r="AX67" s="486"/>
      <c r="AZ67" s="226"/>
      <c r="BA67" s="175"/>
      <c r="BB67" s="175"/>
      <c r="BC67" s="175"/>
      <c r="BD67" s="175"/>
      <c r="BE67" s="175"/>
      <c r="BF67" s="175"/>
      <c r="BG67" s="175"/>
      <c r="BH67" s="175"/>
      <c r="BI67" s="200"/>
      <c r="BJ67" s="181"/>
      <c r="BK67" s="175"/>
      <c r="BL67" s="175"/>
      <c r="BM67" s="175"/>
      <c r="BN67" s="175"/>
      <c r="BO67" s="175"/>
      <c r="BP67" s="175"/>
      <c r="BQ67" s="175"/>
      <c r="BR67" s="175"/>
      <c r="BS67" s="176"/>
    </row>
    <row r="68" spans="1:71" ht="8.1" customHeight="1" x14ac:dyDescent="0.15">
      <c r="A68" s="384"/>
      <c r="B68" s="351"/>
      <c r="C68" s="352"/>
      <c r="D68" s="197"/>
      <c r="E68" s="277"/>
      <c r="F68" s="399"/>
      <c r="G68" s="287"/>
      <c r="H68" s="308"/>
      <c r="I68" s="286"/>
      <c r="J68" s="308"/>
      <c r="K68" s="286"/>
      <c r="L68" s="308"/>
      <c r="M68" s="286"/>
      <c r="N68" s="308"/>
      <c r="O68" s="286"/>
      <c r="P68" s="308"/>
      <c r="Q68" s="286"/>
      <c r="R68" s="287"/>
      <c r="S68" s="439"/>
      <c r="T68" s="441"/>
      <c r="U68" s="287"/>
      <c r="V68" s="308"/>
      <c r="W68" s="286"/>
      <c r="X68" s="308"/>
      <c r="Y68" s="286"/>
      <c r="Z68" s="308"/>
      <c r="AA68" s="286"/>
      <c r="AB68" s="308"/>
      <c r="AC68" s="286"/>
      <c r="AD68" s="308"/>
      <c r="AE68" s="286"/>
      <c r="AF68" s="287"/>
      <c r="AG68" s="439"/>
      <c r="AH68" s="454"/>
      <c r="AJ68" s="488"/>
      <c r="AK68" s="484"/>
      <c r="AL68" s="484"/>
      <c r="AM68" s="484"/>
      <c r="AN68" s="484"/>
      <c r="AO68" s="484"/>
      <c r="AP68" s="484"/>
      <c r="AQ68" s="484"/>
      <c r="AR68" s="484"/>
      <c r="AS68" s="484"/>
      <c r="AT68" s="484"/>
      <c r="AU68" s="484"/>
      <c r="AV68" s="484"/>
      <c r="AW68" s="484"/>
      <c r="AX68" s="486"/>
      <c r="AZ68" s="226"/>
      <c r="BA68" s="175"/>
      <c r="BB68" s="175"/>
      <c r="BC68" s="175"/>
      <c r="BD68" s="175"/>
      <c r="BE68" s="175"/>
      <c r="BF68" s="175"/>
      <c r="BG68" s="175"/>
      <c r="BH68" s="175"/>
      <c r="BI68" s="200"/>
      <c r="BJ68" s="181"/>
      <c r="BK68" s="175"/>
      <c r="BL68" s="175"/>
      <c r="BM68" s="175"/>
      <c r="BN68" s="175"/>
      <c r="BO68" s="175"/>
      <c r="BP68" s="175"/>
      <c r="BQ68" s="175"/>
      <c r="BR68" s="175"/>
      <c r="BS68" s="176"/>
    </row>
    <row r="69" spans="1:71" ht="8.1" customHeight="1" x14ac:dyDescent="0.15">
      <c r="A69" s="384"/>
      <c r="B69" s="351"/>
      <c r="C69" s="352"/>
      <c r="D69" s="197"/>
      <c r="E69" s="277"/>
      <c r="F69" s="399"/>
      <c r="G69" s="287"/>
      <c r="H69" s="308"/>
      <c r="I69" s="286"/>
      <c r="J69" s="308"/>
      <c r="K69" s="286"/>
      <c r="L69" s="308"/>
      <c r="M69" s="286"/>
      <c r="N69" s="308"/>
      <c r="O69" s="286"/>
      <c r="P69" s="308"/>
      <c r="Q69" s="286"/>
      <c r="R69" s="287"/>
      <c r="S69" s="439"/>
      <c r="T69" s="441"/>
      <c r="U69" s="287"/>
      <c r="V69" s="308"/>
      <c r="W69" s="286"/>
      <c r="X69" s="308"/>
      <c r="Y69" s="286"/>
      <c r="Z69" s="308"/>
      <c r="AA69" s="286"/>
      <c r="AB69" s="308"/>
      <c r="AC69" s="286"/>
      <c r="AD69" s="308"/>
      <c r="AE69" s="286"/>
      <c r="AF69" s="287"/>
      <c r="AG69" s="439"/>
      <c r="AH69" s="454"/>
      <c r="AJ69" s="488"/>
      <c r="AK69" s="484"/>
      <c r="AL69" s="484"/>
      <c r="AM69" s="484"/>
      <c r="AN69" s="484"/>
      <c r="AO69" s="484"/>
      <c r="AP69" s="484"/>
      <c r="AQ69" s="484"/>
      <c r="AR69" s="484"/>
      <c r="AS69" s="484"/>
      <c r="AT69" s="484"/>
      <c r="AU69" s="484"/>
      <c r="AV69" s="484"/>
      <c r="AW69" s="484"/>
      <c r="AX69" s="486"/>
      <c r="AZ69" s="226"/>
      <c r="BA69" s="175"/>
      <c r="BB69" s="175"/>
      <c r="BC69" s="175"/>
      <c r="BD69" s="175"/>
      <c r="BE69" s="175"/>
      <c r="BF69" s="175"/>
      <c r="BG69" s="175"/>
      <c r="BH69" s="175"/>
      <c r="BI69" s="200"/>
      <c r="BJ69" s="181"/>
      <c r="BK69" s="175"/>
      <c r="BL69" s="175"/>
      <c r="BM69" s="175"/>
      <c r="BN69" s="175"/>
      <c r="BO69" s="175"/>
      <c r="BP69" s="175"/>
      <c r="BQ69" s="175"/>
      <c r="BR69" s="175"/>
      <c r="BS69" s="176"/>
    </row>
    <row r="70" spans="1:71" ht="8.1" customHeight="1" x14ac:dyDescent="0.15">
      <c r="A70" s="384"/>
      <c r="B70" s="351"/>
      <c r="C70" s="352"/>
      <c r="D70" s="197"/>
      <c r="E70" s="277"/>
      <c r="F70" s="399"/>
      <c r="G70" s="289"/>
      <c r="H70" s="291"/>
      <c r="I70" s="288"/>
      <c r="J70" s="291"/>
      <c r="K70" s="288"/>
      <c r="L70" s="291"/>
      <c r="M70" s="288"/>
      <c r="N70" s="291"/>
      <c r="O70" s="288"/>
      <c r="P70" s="291"/>
      <c r="Q70" s="288"/>
      <c r="R70" s="289"/>
      <c r="S70" s="439"/>
      <c r="T70" s="441"/>
      <c r="U70" s="289"/>
      <c r="V70" s="291"/>
      <c r="W70" s="288"/>
      <c r="X70" s="291"/>
      <c r="Y70" s="288"/>
      <c r="Z70" s="291"/>
      <c r="AA70" s="288"/>
      <c r="AB70" s="291"/>
      <c r="AC70" s="288"/>
      <c r="AD70" s="291"/>
      <c r="AE70" s="288"/>
      <c r="AF70" s="289"/>
      <c r="AG70" s="439"/>
      <c r="AH70" s="454"/>
      <c r="AJ70" s="488" t="s">
        <v>26</v>
      </c>
      <c r="AK70" s="484"/>
      <c r="AL70" s="484"/>
      <c r="AM70" s="484"/>
      <c r="AN70" s="484"/>
      <c r="AO70" s="484"/>
      <c r="AP70" s="484"/>
      <c r="AQ70" s="484"/>
      <c r="AR70" s="484"/>
      <c r="AS70" s="484"/>
      <c r="AT70" s="484"/>
      <c r="AU70" s="484"/>
      <c r="AV70" s="484"/>
      <c r="AW70" s="484"/>
      <c r="AX70" s="486"/>
      <c r="AZ70" s="226"/>
      <c r="BA70" s="175"/>
      <c r="BB70" s="175"/>
      <c r="BC70" s="175"/>
      <c r="BD70" s="175"/>
      <c r="BE70" s="175"/>
      <c r="BF70" s="175"/>
      <c r="BG70" s="175"/>
      <c r="BH70" s="175"/>
      <c r="BI70" s="200"/>
      <c r="BJ70" s="181"/>
      <c r="BK70" s="175"/>
      <c r="BL70" s="175"/>
      <c r="BM70" s="175"/>
      <c r="BN70" s="175"/>
      <c r="BO70" s="175"/>
      <c r="BP70" s="175"/>
      <c r="BQ70" s="175"/>
      <c r="BR70" s="175"/>
      <c r="BS70" s="176"/>
    </row>
    <row r="71" spans="1:71" ht="8.1" customHeight="1" x14ac:dyDescent="0.15">
      <c r="A71" s="384"/>
      <c r="B71" s="351"/>
      <c r="C71" s="352"/>
      <c r="D71" s="197"/>
      <c r="E71" s="277"/>
      <c r="F71" s="399"/>
      <c r="G71" s="285" t="s">
        <v>132</v>
      </c>
      <c r="H71" s="290"/>
      <c r="I71" s="284" t="s">
        <v>132</v>
      </c>
      <c r="J71" s="290"/>
      <c r="K71" s="284" t="s">
        <v>132</v>
      </c>
      <c r="L71" s="290"/>
      <c r="M71" s="284" t="s">
        <v>132</v>
      </c>
      <c r="N71" s="290"/>
      <c r="O71" s="284" t="s">
        <v>132</v>
      </c>
      <c r="P71" s="290"/>
      <c r="Q71" s="284" t="s">
        <v>132</v>
      </c>
      <c r="R71" s="285"/>
      <c r="S71" s="439"/>
      <c r="T71" s="441"/>
      <c r="U71" s="285" t="s">
        <v>132</v>
      </c>
      <c r="V71" s="290"/>
      <c r="W71" s="284" t="s">
        <v>132</v>
      </c>
      <c r="X71" s="290"/>
      <c r="Y71" s="284" t="s">
        <v>132</v>
      </c>
      <c r="Z71" s="290"/>
      <c r="AA71" s="284" t="s">
        <v>132</v>
      </c>
      <c r="AB71" s="290"/>
      <c r="AC71" s="284" t="s">
        <v>132</v>
      </c>
      <c r="AD71" s="290"/>
      <c r="AE71" s="284" t="s">
        <v>132</v>
      </c>
      <c r="AF71" s="285"/>
      <c r="AG71" s="439"/>
      <c r="AH71" s="454"/>
      <c r="AJ71" s="488"/>
      <c r="AK71" s="484"/>
      <c r="AL71" s="484"/>
      <c r="AM71" s="484"/>
      <c r="AN71" s="484"/>
      <c r="AO71" s="484"/>
      <c r="AP71" s="484"/>
      <c r="AQ71" s="484"/>
      <c r="AR71" s="484"/>
      <c r="AS71" s="484"/>
      <c r="AT71" s="484"/>
      <c r="AU71" s="484"/>
      <c r="AV71" s="484"/>
      <c r="AW71" s="484"/>
      <c r="AX71" s="486"/>
      <c r="AZ71" s="226"/>
      <c r="BA71" s="175"/>
      <c r="BB71" s="175"/>
      <c r="BC71" s="175"/>
      <c r="BD71" s="175"/>
      <c r="BE71" s="175"/>
      <c r="BF71" s="175"/>
      <c r="BG71" s="175"/>
      <c r="BH71" s="175"/>
      <c r="BI71" s="200"/>
      <c r="BJ71" s="181"/>
      <c r="BK71" s="175"/>
      <c r="BL71" s="175"/>
      <c r="BM71" s="175"/>
      <c r="BN71" s="175"/>
      <c r="BO71" s="175"/>
      <c r="BP71" s="175"/>
      <c r="BQ71" s="175"/>
      <c r="BR71" s="175"/>
      <c r="BS71" s="176"/>
    </row>
    <row r="72" spans="1:71" ht="8.1" customHeight="1" x14ac:dyDescent="0.15">
      <c r="A72" s="384"/>
      <c r="B72" s="351"/>
      <c r="C72" s="352"/>
      <c r="D72" s="197"/>
      <c r="E72" s="277"/>
      <c r="F72" s="399"/>
      <c r="G72" s="287"/>
      <c r="H72" s="308"/>
      <c r="I72" s="286"/>
      <c r="J72" s="308"/>
      <c r="K72" s="286"/>
      <c r="L72" s="308"/>
      <c r="M72" s="286"/>
      <c r="N72" s="308"/>
      <c r="O72" s="286"/>
      <c r="P72" s="308"/>
      <c r="Q72" s="286"/>
      <c r="R72" s="287"/>
      <c r="S72" s="439"/>
      <c r="T72" s="441"/>
      <c r="U72" s="287"/>
      <c r="V72" s="308"/>
      <c r="W72" s="286"/>
      <c r="X72" s="308"/>
      <c r="Y72" s="286"/>
      <c r="Z72" s="308"/>
      <c r="AA72" s="286"/>
      <c r="AB72" s="308"/>
      <c r="AC72" s="286"/>
      <c r="AD72" s="308"/>
      <c r="AE72" s="286"/>
      <c r="AF72" s="287"/>
      <c r="AG72" s="439"/>
      <c r="AH72" s="454"/>
      <c r="AJ72" s="488"/>
      <c r="AK72" s="484"/>
      <c r="AL72" s="484"/>
      <c r="AM72" s="484"/>
      <c r="AN72" s="484"/>
      <c r="AO72" s="484"/>
      <c r="AP72" s="484"/>
      <c r="AQ72" s="484"/>
      <c r="AR72" s="484"/>
      <c r="AS72" s="484"/>
      <c r="AT72" s="484"/>
      <c r="AU72" s="484"/>
      <c r="AV72" s="484"/>
      <c r="AW72" s="484"/>
      <c r="AX72" s="486"/>
      <c r="AZ72" s="226"/>
      <c r="BA72" s="175"/>
      <c r="BB72" s="175"/>
      <c r="BC72" s="175"/>
      <c r="BD72" s="175"/>
      <c r="BE72" s="175"/>
      <c r="BF72" s="175"/>
      <c r="BG72" s="175"/>
      <c r="BH72" s="175"/>
      <c r="BI72" s="200"/>
      <c r="BJ72" s="181"/>
      <c r="BK72" s="175"/>
      <c r="BL72" s="175"/>
      <c r="BM72" s="175"/>
      <c r="BN72" s="175"/>
      <c r="BO72" s="175"/>
      <c r="BP72" s="175"/>
      <c r="BQ72" s="175"/>
      <c r="BR72" s="175"/>
      <c r="BS72" s="176"/>
    </row>
    <row r="73" spans="1:71" ht="8.1" customHeight="1" x14ac:dyDescent="0.15">
      <c r="A73" s="384"/>
      <c r="B73" s="351"/>
      <c r="C73" s="352"/>
      <c r="D73" s="197"/>
      <c r="E73" s="277"/>
      <c r="F73" s="399"/>
      <c r="G73" s="287"/>
      <c r="H73" s="308"/>
      <c r="I73" s="286"/>
      <c r="J73" s="308"/>
      <c r="K73" s="286"/>
      <c r="L73" s="308"/>
      <c r="M73" s="286"/>
      <c r="N73" s="308"/>
      <c r="O73" s="286"/>
      <c r="P73" s="308"/>
      <c r="Q73" s="286"/>
      <c r="R73" s="287"/>
      <c r="S73" s="439"/>
      <c r="T73" s="441"/>
      <c r="U73" s="287"/>
      <c r="V73" s="308"/>
      <c r="W73" s="286"/>
      <c r="X73" s="308"/>
      <c r="Y73" s="286"/>
      <c r="Z73" s="308"/>
      <c r="AA73" s="286"/>
      <c r="AB73" s="308"/>
      <c r="AC73" s="286"/>
      <c r="AD73" s="308"/>
      <c r="AE73" s="286"/>
      <c r="AF73" s="287"/>
      <c r="AG73" s="439"/>
      <c r="AH73" s="454"/>
      <c r="AJ73" s="488"/>
      <c r="AK73" s="484"/>
      <c r="AL73" s="484"/>
      <c r="AM73" s="484"/>
      <c r="AN73" s="484"/>
      <c r="AO73" s="484"/>
      <c r="AP73" s="484"/>
      <c r="AQ73" s="484"/>
      <c r="AR73" s="484"/>
      <c r="AS73" s="484"/>
      <c r="AT73" s="484"/>
      <c r="AU73" s="484"/>
      <c r="AV73" s="484"/>
      <c r="AW73" s="484"/>
      <c r="AX73" s="486"/>
      <c r="AZ73" s="250"/>
      <c r="BA73" s="177"/>
      <c r="BB73" s="177"/>
      <c r="BC73" s="177"/>
      <c r="BD73" s="177"/>
      <c r="BE73" s="177"/>
      <c r="BF73" s="177"/>
      <c r="BG73" s="177"/>
      <c r="BH73" s="177"/>
      <c r="BI73" s="253"/>
      <c r="BJ73" s="182"/>
      <c r="BK73" s="177"/>
      <c r="BL73" s="177"/>
      <c r="BM73" s="177"/>
      <c r="BN73" s="177"/>
      <c r="BO73" s="177"/>
      <c r="BP73" s="177"/>
      <c r="BQ73" s="177"/>
      <c r="BR73" s="177"/>
      <c r="BS73" s="178"/>
    </row>
    <row r="74" spans="1:71" ht="8.1" customHeight="1" x14ac:dyDescent="0.15">
      <c r="A74" s="384"/>
      <c r="B74" s="395"/>
      <c r="C74" s="382"/>
      <c r="D74" s="396"/>
      <c r="E74" s="277"/>
      <c r="F74" s="399"/>
      <c r="G74" s="289"/>
      <c r="H74" s="291"/>
      <c r="I74" s="288"/>
      <c r="J74" s="291"/>
      <c r="K74" s="288"/>
      <c r="L74" s="291"/>
      <c r="M74" s="288"/>
      <c r="N74" s="291"/>
      <c r="O74" s="288"/>
      <c r="P74" s="291"/>
      <c r="Q74" s="288"/>
      <c r="R74" s="289"/>
      <c r="S74" s="439"/>
      <c r="T74" s="441"/>
      <c r="U74" s="289"/>
      <c r="V74" s="291"/>
      <c r="W74" s="288"/>
      <c r="X74" s="291"/>
      <c r="Y74" s="288"/>
      <c r="Z74" s="291"/>
      <c r="AA74" s="288"/>
      <c r="AB74" s="291"/>
      <c r="AC74" s="288"/>
      <c r="AD74" s="291"/>
      <c r="AE74" s="288"/>
      <c r="AF74" s="289"/>
      <c r="AG74" s="439"/>
      <c r="AH74" s="454"/>
      <c r="AJ74" s="488" t="s">
        <v>27</v>
      </c>
      <c r="AK74" s="484"/>
      <c r="AL74" s="484"/>
      <c r="AM74" s="484"/>
      <c r="AN74" s="484"/>
      <c r="AO74" s="484"/>
      <c r="AP74" s="484"/>
      <c r="AQ74" s="484"/>
      <c r="AR74" s="484"/>
      <c r="AS74" s="484"/>
      <c r="AT74" s="484"/>
      <c r="AU74" s="484"/>
      <c r="AV74" s="484"/>
      <c r="AW74" s="484"/>
      <c r="AX74" s="486"/>
      <c r="AZ74" s="250"/>
      <c r="BA74" s="177"/>
      <c r="BB74" s="177"/>
      <c r="BC74" s="177"/>
      <c r="BD74" s="177"/>
      <c r="BE74" s="177"/>
      <c r="BF74" s="177"/>
      <c r="BG74" s="177"/>
      <c r="BH74" s="177"/>
      <c r="BI74" s="253"/>
      <c r="BJ74" s="182"/>
      <c r="BK74" s="177"/>
      <c r="BL74" s="177"/>
      <c r="BM74" s="177"/>
      <c r="BN74" s="177"/>
      <c r="BO74" s="177"/>
      <c r="BP74" s="177"/>
      <c r="BQ74" s="177"/>
      <c r="BR74" s="177"/>
      <c r="BS74" s="178"/>
    </row>
    <row r="75" spans="1:71" ht="8.1" customHeight="1" thickBot="1" x14ac:dyDescent="0.2">
      <c r="A75" s="40"/>
      <c r="B75" s="13"/>
      <c r="C75" s="13"/>
      <c r="D75" s="14"/>
      <c r="E75" s="411" t="s">
        <v>99</v>
      </c>
      <c r="F75" s="414" t="s">
        <v>100</v>
      </c>
      <c r="G75" s="417">
        <v>1</v>
      </c>
      <c r="H75" s="420">
        <v>5</v>
      </c>
      <c r="I75" s="420">
        <v>1</v>
      </c>
      <c r="J75" s="420">
        <v>5</v>
      </c>
      <c r="K75" s="420">
        <v>1</v>
      </c>
      <c r="L75" s="420">
        <v>5</v>
      </c>
      <c r="M75" s="420">
        <v>1</v>
      </c>
      <c r="N75" s="420">
        <v>5</v>
      </c>
      <c r="O75" s="420">
        <v>1</v>
      </c>
      <c r="P75" s="420">
        <v>5</v>
      </c>
      <c r="Q75" s="420">
        <v>1</v>
      </c>
      <c r="R75" s="423">
        <v>5</v>
      </c>
      <c r="S75" s="439"/>
      <c r="T75" s="441"/>
      <c r="U75" s="417">
        <v>1</v>
      </c>
      <c r="V75" s="420">
        <v>5</v>
      </c>
      <c r="W75" s="420">
        <v>1</v>
      </c>
      <c r="X75" s="420">
        <v>5</v>
      </c>
      <c r="Y75" s="420">
        <v>1</v>
      </c>
      <c r="Z75" s="420">
        <v>5</v>
      </c>
      <c r="AA75" s="420">
        <v>1</v>
      </c>
      <c r="AB75" s="420">
        <v>5</v>
      </c>
      <c r="AC75" s="420">
        <v>1</v>
      </c>
      <c r="AD75" s="420">
        <v>5</v>
      </c>
      <c r="AE75" s="420">
        <v>1</v>
      </c>
      <c r="AF75" s="423">
        <v>5</v>
      </c>
      <c r="AG75" s="439"/>
      <c r="AH75" s="454"/>
      <c r="AJ75" s="488"/>
      <c r="AK75" s="484"/>
      <c r="AL75" s="484"/>
      <c r="AM75" s="484"/>
      <c r="AN75" s="484"/>
      <c r="AO75" s="484"/>
      <c r="AP75" s="484"/>
      <c r="AQ75" s="484"/>
      <c r="AR75" s="484"/>
      <c r="AS75" s="484"/>
      <c r="AT75" s="484"/>
      <c r="AU75" s="484"/>
      <c r="AV75" s="484"/>
      <c r="AW75" s="484"/>
      <c r="AX75" s="486"/>
      <c r="AZ75" s="251"/>
      <c r="BA75" s="252"/>
      <c r="BB75" s="252"/>
      <c r="BC75" s="252"/>
      <c r="BD75" s="252"/>
      <c r="BE75" s="252"/>
      <c r="BF75" s="252"/>
      <c r="BG75" s="252"/>
      <c r="BH75" s="252"/>
      <c r="BI75" s="254"/>
      <c r="BJ75" s="183"/>
      <c r="BK75" s="179"/>
      <c r="BL75" s="179"/>
      <c r="BM75" s="179"/>
      <c r="BN75" s="179"/>
      <c r="BO75" s="179"/>
      <c r="BP75" s="179"/>
      <c r="BQ75" s="179"/>
      <c r="BR75" s="179"/>
      <c r="BS75" s="180"/>
    </row>
    <row r="76" spans="1:71" ht="8.1" customHeight="1" x14ac:dyDescent="0.15">
      <c r="A76" s="41"/>
      <c r="B76" s="3"/>
      <c r="C76" s="3"/>
      <c r="D76" s="15"/>
      <c r="E76" s="412"/>
      <c r="F76" s="415"/>
      <c r="G76" s="418"/>
      <c r="H76" s="421"/>
      <c r="I76" s="421"/>
      <c r="J76" s="421"/>
      <c r="K76" s="421"/>
      <c r="L76" s="421"/>
      <c r="M76" s="421"/>
      <c r="N76" s="421"/>
      <c r="O76" s="421"/>
      <c r="P76" s="421"/>
      <c r="Q76" s="421"/>
      <c r="R76" s="424"/>
      <c r="S76" s="439"/>
      <c r="T76" s="441"/>
      <c r="U76" s="418"/>
      <c r="V76" s="421"/>
      <c r="W76" s="421"/>
      <c r="X76" s="421"/>
      <c r="Y76" s="421"/>
      <c r="Z76" s="421"/>
      <c r="AA76" s="421"/>
      <c r="AB76" s="421"/>
      <c r="AC76" s="421"/>
      <c r="AD76" s="421"/>
      <c r="AE76" s="421"/>
      <c r="AF76" s="424"/>
      <c r="AG76" s="439"/>
      <c r="AH76" s="454"/>
      <c r="AJ76" s="488"/>
      <c r="AK76" s="484"/>
      <c r="AL76" s="484"/>
      <c r="AM76" s="484"/>
      <c r="AN76" s="484"/>
      <c r="AO76" s="484"/>
      <c r="AP76" s="484"/>
      <c r="AQ76" s="484"/>
      <c r="AR76" s="484"/>
      <c r="AS76" s="484"/>
      <c r="AT76" s="484"/>
      <c r="AU76" s="484"/>
      <c r="AV76" s="484"/>
      <c r="AW76" s="484"/>
      <c r="AX76" s="486"/>
      <c r="AZ76" s="241" t="s">
        <v>121</v>
      </c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3"/>
    </row>
    <row r="77" spans="1:71" ht="8.1" customHeight="1" thickBot="1" x14ac:dyDescent="0.2">
      <c r="A77" s="41"/>
      <c r="B77" s="3"/>
      <c r="C77" s="3"/>
      <c r="D77" s="15"/>
      <c r="E77" s="412"/>
      <c r="F77" s="415"/>
      <c r="G77" s="418"/>
      <c r="H77" s="421"/>
      <c r="I77" s="421"/>
      <c r="J77" s="421"/>
      <c r="K77" s="421"/>
      <c r="L77" s="421"/>
      <c r="M77" s="421"/>
      <c r="N77" s="421"/>
      <c r="O77" s="421"/>
      <c r="P77" s="421"/>
      <c r="Q77" s="421"/>
      <c r="R77" s="424"/>
      <c r="S77" s="439"/>
      <c r="T77" s="441"/>
      <c r="U77" s="418"/>
      <c r="V77" s="421"/>
      <c r="W77" s="421"/>
      <c r="X77" s="421"/>
      <c r="Y77" s="421"/>
      <c r="Z77" s="421"/>
      <c r="AA77" s="421"/>
      <c r="AB77" s="421"/>
      <c r="AC77" s="421"/>
      <c r="AD77" s="421"/>
      <c r="AE77" s="421"/>
      <c r="AF77" s="424"/>
      <c r="AG77" s="439"/>
      <c r="AH77" s="454"/>
      <c r="AJ77" s="588"/>
      <c r="AK77" s="502"/>
      <c r="AL77" s="502"/>
      <c r="AM77" s="502"/>
      <c r="AN77" s="502"/>
      <c r="AO77" s="502"/>
      <c r="AP77" s="502"/>
      <c r="AQ77" s="502"/>
      <c r="AR77" s="502"/>
      <c r="AS77" s="502"/>
      <c r="AT77" s="502"/>
      <c r="AU77" s="502"/>
      <c r="AV77" s="502"/>
      <c r="AW77" s="502"/>
      <c r="AX77" s="589"/>
      <c r="AZ77" s="244"/>
      <c r="BA77" s="245"/>
      <c r="BB77" s="245"/>
      <c r="BC77" s="245"/>
      <c r="BD77" s="245"/>
      <c r="BE77" s="245"/>
      <c r="BF77" s="245"/>
      <c r="BG77" s="245"/>
      <c r="BH77" s="245"/>
      <c r="BI77" s="245"/>
      <c r="BJ77" s="245"/>
      <c r="BK77" s="245"/>
      <c r="BL77" s="245"/>
      <c r="BM77" s="245"/>
      <c r="BN77" s="245"/>
      <c r="BO77" s="245"/>
      <c r="BP77" s="245"/>
      <c r="BQ77" s="245"/>
      <c r="BR77" s="245"/>
      <c r="BS77" s="246"/>
    </row>
    <row r="78" spans="1:71" ht="8.1" customHeight="1" thickBot="1" x14ac:dyDescent="0.2">
      <c r="A78" s="41"/>
      <c r="B78" s="3"/>
      <c r="C78" s="3"/>
      <c r="D78" s="15"/>
      <c r="E78" s="474"/>
      <c r="F78" s="460"/>
      <c r="G78" s="443"/>
      <c r="H78" s="426"/>
      <c r="I78" s="426"/>
      <c r="J78" s="426"/>
      <c r="K78" s="426"/>
      <c r="L78" s="426"/>
      <c r="M78" s="426"/>
      <c r="N78" s="426"/>
      <c r="O78" s="426"/>
      <c r="P78" s="426"/>
      <c r="Q78" s="426"/>
      <c r="R78" s="473"/>
      <c r="S78" s="439"/>
      <c r="T78" s="441"/>
      <c r="U78" s="443"/>
      <c r="V78" s="426"/>
      <c r="W78" s="426"/>
      <c r="X78" s="426"/>
      <c r="Y78" s="426"/>
      <c r="Z78" s="426"/>
      <c r="AA78" s="426"/>
      <c r="AB78" s="426"/>
      <c r="AC78" s="426"/>
      <c r="AD78" s="426"/>
      <c r="AE78" s="426"/>
      <c r="AF78" s="473"/>
      <c r="AG78" s="439"/>
      <c r="AH78" s="454"/>
      <c r="AJ78" s="490">
        <v>1</v>
      </c>
      <c r="AK78" s="491"/>
      <c r="AL78" s="491"/>
      <c r="AM78" s="491"/>
      <c r="AN78" s="491"/>
      <c r="AO78" s="492"/>
      <c r="AP78" s="496" t="s">
        <v>29</v>
      </c>
      <c r="AQ78" s="234"/>
      <c r="AR78" s="364"/>
      <c r="AS78" s="584">
        <v>2</v>
      </c>
      <c r="AT78" s="584"/>
      <c r="AU78" s="584"/>
      <c r="AV78" s="584"/>
      <c r="AW78" s="584"/>
      <c r="AX78" s="585"/>
      <c r="AZ78" s="247"/>
      <c r="BA78" s="248"/>
      <c r="BB78" s="248"/>
      <c r="BC78" s="248"/>
      <c r="BD78" s="248"/>
      <c r="BE78" s="248"/>
      <c r="BF78" s="248"/>
      <c r="BG78" s="248"/>
      <c r="BH78" s="248"/>
      <c r="BI78" s="248"/>
      <c r="BJ78" s="248"/>
      <c r="BK78" s="248"/>
      <c r="BL78" s="248"/>
      <c r="BM78" s="248"/>
      <c r="BN78" s="248"/>
      <c r="BO78" s="248"/>
      <c r="BP78" s="248"/>
      <c r="BQ78" s="248"/>
      <c r="BR78" s="248"/>
      <c r="BS78" s="249"/>
    </row>
    <row r="79" spans="1:71" ht="8.1" customHeight="1" x14ac:dyDescent="0.15">
      <c r="A79" s="456" t="s">
        <v>136</v>
      </c>
      <c r="B79" s="457"/>
      <c r="C79" s="457"/>
      <c r="D79" s="458"/>
      <c r="E79" s="411" t="s">
        <v>102</v>
      </c>
      <c r="F79" s="414" t="s">
        <v>103</v>
      </c>
      <c r="G79" s="417">
        <v>2</v>
      </c>
      <c r="H79" s="420">
        <v>6</v>
      </c>
      <c r="I79" s="420">
        <v>2</v>
      </c>
      <c r="J79" s="420">
        <v>6</v>
      </c>
      <c r="K79" s="420">
        <v>2</v>
      </c>
      <c r="L79" s="420">
        <v>6</v>
      </c>
      <c r="M79" s="420">
        <v>2</v>
      </c>
      <c r="N79" s="420">
        <v>6</v>
      </c>
      <c r="O79" s="420">
        <v>2</v>
      </c>
      <c r="P79" s="420">
        <v>6</v>
      </c>
      <c r="Q79" s="420">
        <v>2</v>
      </c>
      <c r="R79" s="423">
        <v>6</v>
      </c>
      <c r="S79" s="439"/>
      <c r="T79" s="441"/>
      <c r="U79" s="417">
        <v>2</v>
      </c>
      <c r="V79" s="420">
        <v>6</v>
      </c>
      <c r="W79" s="420">
        <v>2</v>
      </c>
      <c r="X79" s="420">
        <v>6</v>
      </c>
      <c r="Y79" s="420">
        <v>2</v>
      </c>
      <c r="Z79" s="420">
        <v>6</v>
      </c>
      <c r="AA79" s="420">
        <v>2</v>
      </c>
      <c r="AB79" s="420">
        <v>6</v>
      </c>
      <c r="AC79" s="420">
        <v>2</v>
      </c>
      <c r="AD79" s="420">
        <v>6</v>
      </c>
      <c r="AE79" s="420">
        <v>2</v>
      </c>
      <c r="AF79" s="423">
        <v>6</v>
      </c>
      <c r="AG79" s="439"/>
      <c r="AH79" s="454"/>
      <c r="AJ79" s="493"/>
      <c r="AK79" s="494"/>
      <c r="AL79" s="494"/>
      <c r="AM79" s="494"/>
      <c r="AN79" s="494"/>
      <c r="AO79" s="495"/>
      <c r="AP79" s="497"/>
      <c r="AQ79" s="175"/>
      <c r="AR79" s="498"/>
      <c r="AS79" s="294"/>
      <c r="AT79" s="294"/>
      <c r="AU79" s="294"/>
      <c r="AV79" s="294"/>
      <c r="AW79" s="294"/>
      <c r="AX79" s="512"/>
      <c r="AZ79" s="233"/>
      <c r="BA79" s="234"/>
      <c r="BB79" s="234"/>
      <c r="BC79" s="234"/>
      <c r="BD79" s="234"/>
      <c r="BE79" s="234"/>
      <c r="BF79" s="234"/>
      <c r="BG79" s="234"/>
      <c r="BH79" s="234"/>
      <c r="BI79" s="235"/>
      <c r="BJ79" s="236"/>
      <c r="BK79" s="237"/>
      <c r="BL79" s="234"/>
      <c r="BM79" s="234"/>
      <c r="BN79" s="234"/>
      <c r="BO79" s="234"/>
      <c r="BP79" s="234"/>
      <c r="BQ79" s="234"/>
      <c r="BR79" s="234"/>
      <c r="BS79" s="240"/>
    </row>
    <row r="80" spans="1:71" ht="8.1" customHeight="1" x14ac:dyDescent="0.15">
      <c r="A80" s="456"/>
      <c r="B80" s="457"/>
      <c r="C80" s="457"/>
      <c r="D80" s="458"/>
      <c r="E80" s="412"/>
      <c r="F80" s="415"/>
      <c r="G80" s="418"/>
      <c r="H80" s="421"/>
      <c r="I80" s="421"/>
      <c r="J80" s="421"/>
      <c r="K80" s="421"/>
      <c r="L80" s="421"/>
      <c r="M80" s="421"/>
      <c r="N80" s="421"/>
      <c r="O80" s="421"/>
      <c r="P80" s="421"/>
      <c r="Q80" s="421"/>
      <c r="R80" s="424"/>
      <c r="S80" s="439"/>
      <c r="T80" s="441"/>
      <c r="U80" s="418"/>
      <c r="V80" s="421"/>
      <c r="W80" s="421"/>
      <c r="X80" s="421"/>
      <c r="Y80" s="421"/>
      <c r="Z80" s="421"/>
      <c r="AA80" s="421"/>
      <c r="AB80" s="421"/>
      <c r="AC80" s="421"/>
      <c r="AD80" s="421"/>
      <c r="AE80" s="421"/>
      <c r="AF80" s="424"/>
      <c r="AG80" s="439"/>
      <c r="AH80" s="454"/>
      <c r="AJ80" s="493"/>
      <c r="AK80" s="494"/>
      <c r="AL80" s="494"/>
      <c r="AM80" s="494"/>
      <c r="AN80" s="494"/>
      <c r="AO80" s="495"/>
      <c r="AP80" s="497"/>
      <c r="AQ80" s="175"/>
      <c r="AR80" s="498"/>
      <c r="AS80" s="294"/>
      <c r="AT80" s="294"/>
      <c r="AU80" s="294"/>
      <c r="AV80" s="294"/>
      <c r="AW80" s="294"/>
      <c r="AX80" s="512"/>
      <c r="AZ80" s="226"/>
      <c r="BA80" s="175"/>
      <c r="BB80" s="175"/>
      <c r="BC80" s="175"/>
      <c r="BD80" s="175"/>
      <c r="BE80" s="175"/>
      <c r="BF80" s="175"/>
      <c r="BG80" s="175"/>
      <c r="BH80" s="175"/>
      <c r="BI80" s="200"/>
      <c r="BJ80" s="238"/>
      <c r="BK80" s="239"/>
      <c r="BL80" s="175"/>
      <c r="BM80" s="175"/>
      <c r="BN80" s="175"/>
      <c r="BO80" s="175"/>
      <c r="BP80" s="175"/>
      <c r="BQ80" s="175"/>
      <c r="BR80" s="175"/>
      <c r="BS80" s="176"/>
    </row>
    <row r="81" spans="1:81" ht="8.1" customHeight="1" x14ac:dyDescent="0.15">
      <c r="A81" s="456"/>
      <c r="B81" s="457"/>
      <c r="C81" s="457"/>
      <c r="D81" s="458"/>
      <c r="E81" s="412"/>
      <c r="F81" s="415"/>
      <c r="G81" s="418"/>
      <c r="H81" s="421"/>
      <c r="I81" s="421"/>
      <c r="J81" s="421"/>
      <c r="K81" s="421"/>
      <c r="L81" s="421"/>
      <c r="M81" s="421"/>
      <c r="N81" s="421"/>
      <c r="O81" s="421"/>
      <c r="P81" s="421"/>
      <c r="Q81" s="421"/>
      <c r="R81" s="424"/>
      <c r="S81" s="439"/>
      <c r="T81" s="441"/>
      <c r="U81" s="418"/>
      <c r="V81" s="421"/>
      <c r="W81" s="421"/>
      <c r="X81" s="421"/>
      <c r="Y81" s="421"/>
      <c r="Z81" s="421"/>
      <c r="AA81" s="421"/>
      <c r="AB81" s="421"/>
      <c r="AC81" s="421"/>
      <c r="AD81" s="421"/>
      <c r="AE81" s="421"/>
      <c r="AF81" s="424"/>
      <c r="AG81" s="439"/>
      <c r="AH81" s="454"/>
      <c r="AJ81" s="493"/>
      <c r="AK81" s="494"/>
      <c r="AL81" s="494"/>
      <c r="AM81" s="494"/>
      <c r="AN81" s="494"/>
      <c r="AO81" s="495"/>
      <c r="AP81" s="497"/>
      <c r="AQ81" s="175"/>
      <c r="AR81" s="498"/>
      <c r="AS81" s="586"/>
      <c r="AT81" s="586"/>
      <c r="AU81" s="586"/>
      <c r="AV81" s="586"/>
      <c r="AW81" s="586"/>
      <c r="AX81" s="587"/>
      <c r="AZ81" s="226"/>
      <c r="BA81" s="175"/>
      <c r="BB81" s="175"/>
      <c r="BC81" s="175"/>
      <c r="BD81" s="175"/>
      <c r="BE81" s="175"/>
      <c r="BF81" s="175"/>
      <c r="BG81" s="175"/>
      <c r="BH81" s="175"/>
      <c r="BI81" s="200"/>
      <c r="BJ81" s="238"/>
      <c r="BK81" s="239"/>
      <c r="BL81" s="175"/>
      <c r="BM81" s="175"/>
      <c r="BN81" s="175"/>
      <c r="BO81" s="175"/>
      <c r="BP81" s="175"/>
      <c r="BQ81" s="175"/>
      <c r="BR81" s="175"/>
      <c r="BS81" s="176"/>
    </row>
    <row r="82" spans="1:81" ht="8.1" customHeight="1" x14ac:dyDescent="0.15">
      <c r="A82" s="456"/>
      <c r="B82" s="457"/>
      <c r="C82" s="457"/>
      <c r="D82" s="458"/>
      <c r="E82" s="474"/>
      <c r="F82" s="460"/>
      <c r="G82" s="443"/>
      <c r="H82" s="426"/>
      <c r="I82" s="426"/>
      <c r="J82" s="426"/>
      <c r="K82" s="426"/>
      <c r="L82" s="426"/>
      <c r="M82" s="426"/>
      <c r="N82" s="426"/>
      <c r="O82" s="426"/>
      <c r="P82" s="426"/>
      <c r="Q82" s="426"/>
      <c r="R82" s="473"/>
      <c r="S82" s="439"/>
      <c r="T82" s="441"/>
      <c r="U82" s="443"/>
      <c r="V82" s="426"/>
      <c r="W82" s="426"/>
      <c r="X82" s="426"/>
      <c r="Y82" s="426"/>
      <c r="Z82" s="426"/>
      <c r="AA82" s="426"/>
      <c r="AB82" s="426"/>
      <c r="AC82" s="426"/>
      <c r="AD82" s="426"/>
      <c r="AE82" s="426"/>
      <c r="AF82" s="473"/>
      <c r="AG82" s="439"/>
      <c r="AH82" s="454"/>
      <c r="AJ82" s="493">
        <v>3</v>
      </c>
      <c r="AK82" s="494"/>
      <c r="AL82" s="494"/>
      <c r="AM82" s="494"/>
      <c r="AN82" s="494"/>
      <c r="AO82" s="495"/>
      <c r="AP82" s="497"/>
      <c r="AQ82" s="175"/>
      <c r="AR82" s="498"/>
      <c r="AS82" s="506">
        <v>4</v>
      </c>
      <c r="AT82" s="507"/>
      <c r="AU82" s="507"/>
      <c r="AV82" s="507"/>
      <c r="AW82" s="507"/>
      <c r="AX82" s="508"/>
      <c r="AZ82" s="226"/>
      <c r="BA82" s="175"/>
      <c r="BB82" s="175"/>
      <c r="BC82" s="175"/>
      <c r="BD82" s="175"/>
      <c r="BE82" s="175"/>
      <c r="BF82" s="175"/>
      <c r="BG82" s="175"/>
      <c r="BH82" s="175"/>
      <c r="BI82" s="200"/>
      <c r="BJ82" s="181"/>
      <c r="BK82" s="175"/>
      <c r="BL82" s="175"/>
      <c r="BM82" s="175"/>
      <c r="BN82" s="175"/>
      <c r="BO82" s="175"/>
      <c r="BP82" s="175"/>
      <c r="BQ82" s="175"/>
      <c r="BR82" s="175"/>
      <c r="BS82" s="176"/>
    </row>
    <row r="83" spans="1:81" ht="8.1" customHeight="1" x14ac:dyDescent="0.15">
      <c r="A83" s="456" t="s">
        <v>53</v>
      </c>
      <c r="B83" s="457"/>
      <c r="C83" s="457"/>
      <c r="D83" s="458"/>
      <c r="E83" s="411" t="s">
        <v>104</v>
      </c>
      <c r="F83" s="414" t="s">
        <v>105</v>
      </c>
      <c r="G83" s="417">
        <v>3</v>
      </c>
      <c r="H83" s="420">
        <v>7</v>
      </c>
      <c r="I83" s="420">
        <v>3</v>
      </c>
      <c r="J83" s="420">
        <v>7</v>
      </c>
      <c r="K83" s="420">
        <v>3</v>
      </c>
      <c r="L83" s="420">
        <v>7</v>
      </c>
      <c r="M83" s="420">
        <v>3</v>
      </c>
      <c r="N83" s="420">
        <v>7</v>
      </c>
      <c r="O83" s="420">
        <v>3</v>
      </c>
      <c r="P83" s="420">
        <v>7</v>
      </c>
      <c r="Q83" s="420">
        <v>3</v>
      </c>
      <c r="R83" s="423">
        <v>7</v>
      </c>
      <c r="S83" s="439"/>
      <c r="T83" s="441"/>
      <c r="U83" s="417">
        <v>3</v>
      </c>
      <c r="V83" s="420">
        <v>7</v>
      </c>
      <c r="W83" s="420">
        <v>3</v>
      </c>
      <c r="X83" s="420">
        <v>7</v>
      </c>
      <c r="Y83" s="420">
        <v>3</v>
      </c>
      <c r="Z83" s="420">
        <v>7</v>
      </c>
      <c r="AA83" s="420">
        <v>3</v>
      </c>
      <c r="AB83" s="420">
        <v>7</v>
      </c>
      <c r="AC83" s="420">
        <v>3</v>
      </c>
      <c r="AD83" s="420">
        <v>7</v>
      </c>
      <c r="AE83" s="420">
        <v>3</v>
      </c>
      <c r="AF83" s="423">
        <v>7</v>
      </c>
      <c r="AG83" s="439"/>
      <c r="AH83" s="454"/>
      <c r="AJ83" s="493"/>
      <c r="AK83" s="494"/>
      <c r="AL83" s="494"/>
      <c r="AM83" s="494"/>
      <c r="AN83" s="494"/>
      <c r="AO83" s="495"/>
      <c r="AP83" s="497"/>
      <c r="AQ83" s="175"/>
      <c r="AR83" s="498"/>
      <c r="AS83" s="506"/>
      <c r="AT83" s="507"/>
      <c r="AU83" s="507"/>
      <c r="AV83" s="507"/>
      <c r="AW83" s="507"/>
      <c r="AX83" s="508"/>
      <c r="AZ83" s="226"/>
      <c r="BA83" s="175"/>
      <c r="BB83" s="175"/>
      <c r="BC83" s="175"/>
      <c r="BD83" s="175"/>
      <c r="BE83" s="175"/>
      <c r="BF83" s="175"/>
      <c r="BG83" s="175"/>
      <c r="BH83" s="175"/>
      <c r="BI83" s="200"/>
      <c r="BJ83" s="181"/>
      <c r="BK83" s="175"/>
      <c r="BL83" s="175"/>
      <c r="BM83" s="175"/>
      <c r="BN83" s="175"/>
      <c r="BO83" s="175"/>
      <c r="BP83" s="175"/>
      <c r="BQ83" s="175"/>
      <c r="BR83" s="175"/>
      <c r="BS83" s="176"/>
    </row>
    <row r="84" spans="1:81" ht="8.1" customHeight="1" thickBot="1" x14ac:dyDescent="0.2">
      <c r="A84" s="456"/>
      <c r="B84" s="457"/>
      <c r="C84" s="457"/>
      <c r="D84" s="458"/>
      <c r="E84" s="412"/>
      <c r="F84" s="415"/>
      <c r="G84" s="418"/>
      <c r="H84" s="421"/>
      <c r="I84" s="421"/>
      <c r="J84" s="421"/>
      <c r="K84" s="421"/>
      <c r="L84" s="421"/>
      <c r="M84" s="421"/>
      <c r="N84" s="421"/>
      <c r="O84" s="421"/>
      <c r="P84" s="421"/>
      <c r="Q84" s="421"/>
      <c r="R84" s="424"/>
      <c r="S84" s="440"/>
      <c r="T84" s="442"/>
      <c r="U84" s="418"/>
      <c r="V84" s="421"/>
      <c r="W84" s="421"/>
      <c r="X84" s="421"/>
      <c r="Y84" s="421"/>
      <c r="Z84" s="421"/>
      <c r="AA84" s="421"/>
      <c r="AB84" s="421"/>
      <c r="AC84" s="421"/>
      <c r="AD84" s="421"/>
      <c r="AE84" s="421"/>
      <c r="AF84" s="424"/>
      <c r="AG84" s="440"/>
      <c r="AH84" s="455"/>
      <c r="AJ84" s="493"/>
      <c r="AK84" s="494"/>
      <c r="AL84" s="494"/>
      <c r="AM84" s="494"/>
      <c r="AN84" s="494"/>
      <c r="AO84" s="495"/>
      <c r="AP84" s="497"/>
      <c r="AQ84" s="175"/>
      <c r="AR84" s="498"/>
      <c r="AS84" s="506"/>
      <c r="AT84" s="507"/>
      <c r="AU84" s="507"/>
      <c r="AV84" s="507"/>
      <c r="AW84" s="507"/>
      <c r="AX84" s="508"/>
      <c r="AZ84" s="227"/>
      <c r="BA84" s="228"/>
      <c r="BB84" s="228"/>
      <c r="BC84" s="228"/>
      <c r="BD84" s="228"/>
      <c r="BE84" s="228"/>
      <c r="BF84" s="228"/>
      <c r="BG84" s="228"/>
      <c r="BH84" s="228"/>
      <c r="BI84" s="229"/>
      <c r="BJ84" s="230"/>
      <c r="BK84" s="231"/>
      <c r="BL84" s="231"/>
      <c r="BM84" s="231"/>
      <c r="BN84" s="231"/>
      <c r="BO84" s="231"/>
      <c r="BP84" s="231"/>
      <c r="BQ84" s="231"/>
      <c r="BR84" s="231"/>
      <c r="BS84" s="232"/>
    </row>
    <row r="85" spans="1:81" ht="8.1" customHeight="1" thickTop="1" thickBot="1" x14ac:dyDescent="0.2">
      <c r="A85" s="456"/>
      <c r="B85" s="457"/>
      <c r="C85" s="457"/>
      <c r="D85" s="458"/>
      <c r="E85" s="412"/>
      <c r="F85" s="415"/>
      <c r="G85" s="418"/>
      <c r="H85" s="421"/>
      <c r="I85" s="421"/>
      <c r="J85" s="421"/>
      <c r="K85" s="421"/>
      <c r="L85" s="421"/>
      <c r="M85" s="421"/>
      <c r="N85" s="421"/>
      <c r="O85" s="421"/>
      <c r="P85" s="421"/>
      <c r="Q85" s="421"/>
      <c r="R85" s="424"/>
      <c r="S85" s="309" t="s">
        <v>137</v>
      </c>
      <c r="T85" s="437"/>
      <c r="U85" s="418"/>
      <c r="V85" s="421"/>
      <c r="W85" s="421"/>
      <c r="X85" s="421"/>
      <c r="Y85" s="421"/>
      <c r="Z85" s="421"/>
      <c r="AA85" s="421"/>
      <c r="AB85" s="421"/>
      <c r="AC85" s="421"/>
      <c r="AD85" s="421"/>
      <c r="AE85" s="421"/>
      <c r="AF85" s="424"/>
      <c r="AG85" s="309" t="s">
        <v>137</v>
      </c>
      <c r="AH85" s="310"/>
      <c r="AJ85" s="503"/>
      <c r="AK85" s="504"/>
      <c r="AL85" s="504"/>
      <c r="AM85" s="504"/>
      <c r="AN85" s="504"/>
      <c r="AO85" s="505"/>
      <c r="AP85" s="499"/>
      <c r="AQ85" s="500"/>
      <c r="AR85" s="501"/>
      <c r="AS85" s="509"/>
      <c r="AT85" s="510"/>
      <c r="AU85" s="510"/>
      <c r="AV85" s="510"/>
      <c r="AW85" s="510"/>
      <c r="AX85" s="511"/>
      <c r="AZ85" s="201" t="s">
        <v>34</v>
      </c>
      <c r="BA85" s="202"/>
      <c r="BB85" s="202"/>
      <c r="BC85" s="202"/>
      <c r="BD85" s="202"/>
      <c r="BE85" s="202"/>
      <c r="BF85" s="202"/>
      <c r="BG85" s="202"/>
      <c r="BH85" s="202"/>
      <c r="BI85" s="203"/>
      <c r="BJ85" s="216" t="s">
        <v>34</v>
      </c>
      <c r="BK85" s="202"/>
      <c r="BL85" s="202"/>
      <c r="BM85" s="202"/>
      <c r="BN85" s="202"/>
      <c r="BO85" s="202"/>
      <c r="BP85" s="202"/>
      <c r="BQ85" s="202"/>
      <c r="BR85" s="202"/>
      <c r="BS85" s="217"/>
    </row>
    <row r="86" spans="1:81" ht="8.1" customHeight="1" x14ac:dyDescent="0.15">
      <c r="A86" s="456"/>
      <c r="B86" s="457"/>
      <c r="C86" s="457"/>
      <c r="D86" s="458"/>
      <c r="E86" s="459"/>
      <c r="F86" s="460"/>
      <c r="G86" s="443"/>
      <c r="H86" s="426"/>
      <c r="I86" s="426"/>
      <c r="J86" s="426"/>
      <c r="K86" s="426"/>
      <c r="L86" s="426"/>
      <c r="M86" s="426"/>
      <c r="N86" s="426"/>
      <c r="O86" s="426"/>
      <c r="P86" s="426"/>
      <c r="Q86" s="426"/>
      <c r="R86" s="473"/>
      <c r="S86" s="311"/>
      <c r="T86" s="438"/>
      <c r="U86" s="443"/>
      <c r="V86" s="426"/>
      <c r="W86" s="426"/>
      <c r="X86" s="426"/>
      <c r="Y86" s="426"/>
      <c r="Z86" s="426"/>
      <c r="AA86" s="426"/>
      <c r="AB86" s="426"/>
      <c r="AC86" s="426"/>
      <c r="AD86" s="426"/>
      <c r="AE86" s="426"/>
      <c r="AF86" s="473"/>
      <c r="AG86" s="311"/>
      <c r="AH86" s="312"/>
      <c r="AJ86" s="514" t="s">
        <v>122</v>
      </c>
      <c r="AK86" s="450"/>
      <c r="AL86" s="450"/>
      <c r="AM86" s="450"/>
      <c r="AN86" s="450"/>
      <c r="AO86" s="450"/>
      <c r="AP86" s="516" t="s">
        <v>30</v>
      </c>
      <c r="AQ86" s="287"/>
      <c r="AR86" s="517"/>
      <c r="AS86" s="294" t="s">
        <v>89</v>
      </c>
      <c r="AT86" s="294"/>
      <c r="AU86" s="294"/>
      <c r="AV86" s="294"/>
      <c r="AW86" s="294"/>
      <c r="AX86" s="512"/>
      <c r="AZ86" s="204"/>
      <c r="BA86" s="205"/>
      <c r="BB86" s="205"/>
      <c r="BC86" s="205"/>
      <c r="BD86" s="205"/>
      <c r="BE86" s="205"/>
      <c r="BF86" s="205"/>
      <c r="BG86" s="205"/>
      <c r="BH86" s="205"/>
      <c r="BI86" s="206"/>
      <c r="BJ86" s="218"/>
      <c r="BK86" s="205"/>
      <c r="BL86" s="205"/>
      <c r="BM86" s="205"/>
      <c r="BN86" s="205"/>
      <c r="BO86" s="205"/>
      <c r="BP86" s="205"/>
      <c r="BQ86" s="205"/>
      <c r="BR86" s="205"/>
      <c r="BS86" s="219"/>
    </row>
    <row r="87" spans="1:81" ht="8.1" customHeight="1" x14ac:dyDescent="0.15">
      <c r="A87" s="41"/>
      <c r="B87" s="3"/>
      <c r="C87" s="3"/>
      <c r="D87" s="15"/>
      <c r="E87" s="411" t="s">
        <v>109</v>
      </c>
      <c r="F87" s="414" t="s">
        <v>110</v>
      </c>
      <c r="G87" s="417">
        <v>4</v>
      </c>
      <c r="H87" s="420">
        <v>8</v>
      </c>
      <c r="I87" s="420">
        <v>4</v>
      </c>
      <c r="J87" s="420">
        <v>8</v>
      </c>
      <c r="K87" s="420">
        <v>4</v>
      </c>
      <c r="L87" s="420">
        <v>8</v>
      </c>
      <c r="M87" s="420">
        <v>4</v>
      </c>
      <c r="N87" s="420">
        <v>8</v>
      </c>
      <c r="O87" s="420">
        <v>4</v>
      </c>
      <c r="P87" s="420">
        <v>8</v>
      </c>
      <c r="Q87" s="420">
        <v>4</v>
      </c>
      <c r="R87" s="423">
        <v>8</v>
      </c>
      <c r="S87" s="427" t="s">
        <v>138</v>
      </c>
      <c r="T87" s="428"/>
      <c r="U87" s="417">
        <v>4</v>
      </c>
      <c r="V87" s="420">
        <v>8</v>
      </c>
      <c r="W87" s="420">
        <v>4</v>
      </c>
      <c r="X87" s="420">
        <v>8</v>
      </c>
      <c r="Y87" s="420">
        <v>4</v>
      </c>
      <c r="Z87" s="420">
        <v>8</v>
      </c>
      <c r="AA87" s="420">
        <v>4</v>
      </c>
      <c r="AB87" s="420">
        <v>8</v>
      </c>
      <c r="AC87" s="420">
        <v>4</v>
      </c>
      <c r="AD87" s="420">
        <v>8</v>
      </c>
      <c r="AE87" s="420">
        <v>4</v>
      </c>
      <c r="AF87" s="423">
        <v>8</v>
      </c>
      <c r="AG87" s="427" t="s">
        <v>138</v>
      </c>
      <c r="AH87" s="476"/>
      <c r="AJ87" s="514"/>
      <c r="AK87" s="450"/>
      <c r="AL87" s="450"/>
      <c r="AM87" s="450"/>
      <c r="AN87" s="450"/>
      <c r="AO87" s="450"/>
      <c r="AP87" s="516"/>
      <c r="AQ87" s="287"/>
      <c r="AR87" s="517"/>
      <c r="AS87" s="294"/>
      <c r="AT87" s="294"/>
      <c r="AU87" s="294"/>
      <c r="AV87" s="294"/>
      <c r="AW87" s="294"/>
      <c r="AX87" s="512"/>
      <c r="AZ87" s="207"/>
      <c r="BA87" s="208"/>
      <c r="BB87" s="208"/>
      <c r="BC87" s="208"/>
      <c r="BD87" s="208"/>
      <c r="BE87" s="208"/>
      <c r="BF87" s="208"/>
      <c r="BG87" s="208"/>
      <c r="BH87" s="208"/>
      <c r="BI87" s="209"/>
      <c r="BJ87" s="220"/>
      <c r="BK87" s="208"/>
      <c r="BL87" s="208"/>
      <c r="BM87" s="208"/>
      <c r="BN87" s="208"/>
      <c r="BO87" s="208"/>
      <c r="BP87" s="208"/>
      <c r="BQ87" s="208"/>
      <c r="BR87" s="208"/>
      <c r="BS87" s="221"/>
    </row>
    <row r="88" spans="1:81" ht="8.1" customHeight="1" x14ac:dyDescent="0.15">
      <c r="A88" s="41"/>
      <c r="B88" s="3"/>
      <c r="C88" s="3"/>
      <c r="D88" s="15"/>
      <c r="E88" s="412"/>
      <c r="F88" s="415"/>
      <c r="G88" s="418"/>
      <c r="H88" s="421"/>
      <c r="I88" s="421"/>
      <c r="J88" s="421"/>
      <c r="K88" s="421"/>
      <c r="L88" s="421"/>
      <c r="M88" s="421"/>
      <c r="N88" s="421"/>
      <c r="O88" s="421"/>
      <c r="P88" s="421"/>
      <c r="Q88" s="421"/>
      <c r="R88" s="424"/>
      <c r="S88" s="477"/>
      <c r="T88" s="479"/>
      <c r="U88" s="418"/>
      <c r="V88" s="421"/>
      <c r="W88" s="421"/>
      <c r="X88" s="421"/>
      <c r="Y88" s="421"/>
      <c r="Z88" s="421"/>
      <c r="AA88" s="421"/>
      <c r="AB88" s="421"/>
      <c r="AC88" s="421"/>
      <c r="AD88" s="421"/>
      <c r="AE88" s="421"/>
      <c r="AF88" s="424"/>
      <c r="AG88" s="477"/>
      <c r="AH88" s="478"/>
      <c r="AJ88" s="514"/>
      <c r="AK88" s="450"/>
      <c r="AL88" s="450"/>
      <c r="AM88" s="450"/>
      <c r="AN88" s="450"/>
      <c r="AO88" s="450"/>
      <c r="AP88" s="516"/>
      <c r="AQ88" s="287"/>
      <c r="AR88" s="517"/>
      <c r="AS88" s="294"/>
      <c r="AT88" s="294"/>
      <c r="AU88" s="294"/>
      <c r="AV88" s="294"/>
      <c r="AW88" s="294"/>
      <c r="AX88" s="512"/>
      <c r="AZ88" s="210" t="s">
        <v>35</v>
      </c>
      <c r="BA88" s="211"/>
      <c r="BB88" s="211"/>
      <c r="BC88" s="211"/>
      <c r="BD88" s="211"/>
      <c r="BE88" s="211"/>
      <c r="BF88" s="211"/>
      <c r="BG88" s="211"/>
      <c r="BH88" s="211"/>
      <c r="BI88" s="212"/>
      <c r="BJ88" s="222" t="s">
        <v>35</v>
      </c>
      <c r="BK88" s="211"/>
      <c r="BL88" s="211"/>
      <c r="BM88" s="211"/>
      <c r="BN88" s="211"/>
      <c r="BO88" s="211"/>
      <c r="BP88" s="211"/>
      <c r="BQ88" s="211"/>
      <c r="BR88" s="211"/>
      <c r="BS88" s="223"/>
      <c r="CC88" s="7"/>
    </row>
    <row r="89" spans="1:81" ht="8.1" customHeight="1" x14ac:dyDescent="0.15">
      <c r="A89" s="41"/>
      <c r="B89" s="3"/>
      <c r="C89" s="3"/>
      <c r="D89" s="15"/>
      <c r="E89" s="412"/>
      <c r="F89" s="415"/>
      <c r="G89" s="418"/>
      <c r="H89" s="421"/>
      <c r="I89" s="421"/>
      <c r="J89" s="421"/>
      <c r="K89" s="421"/>
      <c r="L89" s="421"/>
      <c r="M89" s="421"/>
      <c r="N89" s="421"/>
      <c r="O89" s="421"/>
      <c r="P89" s="421"/>
      <c r="Q89" s="421"/>
      <c r="R89" s="424"/>
      <c r="S89" s="427" t="s">
        <v>138</v>
      </c>
      <c r="T89" s="428"/>
      <c r="U89" s="418"/>
      <c r="V89" s="421"/>
      <c r="W89" s="421"/>
      <c r="X89" s="421"/>
      <c r="Y89" s="421"/>
      <c r="Z89" s="421"/>
      <c r="AA89" s="421"/>
      <c r="AB89" s="421"/>
      <c r="AC89" s="421"/>
      <c r="AD89" s="421"/>
      <c r="AE89" s="421"/>
      <c r="AF89" s="424"/>
      <c r="AG89" s="427" t="s">
        <v>138</v>
      </c>
      <c r="AH89" s="476"/>
      <c r="AJ89" s="514"/>
      <c r="AK89" s="450"/>
      <c r="AL89" s="450"/>
      <c r="AM89" s="450"/>
      <c r="AN89" s="450"/>
      <c r="AO89" s="450"/>
      <c r="AP89" s="516"/>
      <c r="AQ89" s="287"/>
      <c r="AR89" s="517"/>
      <c r="AS89" s="294"/>
      <c r="AT89" s="294"/>
      <c r="AU89" s="294"/>
      <c r="AV89" s="294"/>
      <c r="AW89" s="294"/>
      <c r="AX89" s="512"/>
      <c r="AZ89" s="204"/>
      <c r="BA89" s="205"/>
      <c r="BB89" s="205"/>
      <c r="BC89" s="205"/>
      <c r="BD89" s="205"/>
      <c r="BE89" s="205"/>
      <c r="BF89" s="205"/>
      <c r="BG89" s="205"/>
      <c r="BH89" s="205"/>
      <c r="BI89" s="206"/>
      <c r="BJ89" s="218"/>
      <c r="BK89" s="205"/>
      <c r="BL89" s="205"/>
      <c r="BM89" s="205"/>
      <c r="BN89" s="205"/>
      <c r="BO89" s="205"/>
      <c r="BP89" s="205"/>
      <c r="BQ89" s="205"/>
      <c r="BR89" s="205"/>
      <c r="BS89" s="219"/>
    </row>
    <row r="90" spans="1:81" ht="8.1" customHeight="1" thickBot="1" x14ac:dyDescent="0.2">
      <c r="A90" s="42"/>
      <c r="B90" s="43"/>
      <c r="C90" s="43"/>
      <c r="D90" s="44"/>
      <c r="E90" s="413"/>
      <c r="F90" s="416"/>
      <c r="G90" s="419"/>
      <c r="H90" s="422"/>
      <c r="I90" s="422"/>
      <c r="J90" s="422"/>
      <c r="K90" s="422"/>
      <c r="L90" s="422"/>
      <c r="M90" s="422"/>
      <c r="N90" s="422"/>
      <c r="O90" s="422"/>
      <c r="P90" s="422"/>
      <c r="Q90" s="422"/>
      <c r="R90" s="425"/>
      <c r="S90" s="429"/>
      <c r="T90" s="430"/>
      <c r="U90" s="419"/>
      <c r="V90" s="422"/>
      <c r="W90" s="422"/>
      <c r="X90" s="422"/>
      <c r="Y90" s="422"/>
      <c r="Z90" s="422"/>
      <c r="AA90" s="422"/>
      <c r="AB90" s="422"/>
      <c r="AC90" s="422"/>
      <c r="AD90" s="422"/>
      <c r="AE90" s="422"/>
      <c r="AF90" s="425"/>
      <c r="AG90" s="429"/>
      <c r="AH90" s="480"/>
      <c r="AJ90" s="515"/>
      <c r="AK90" s="452"/>
      <c r="AL90" s="452"/>
      <c r="AM90" s="452"/>
      <c r="AN90" s="452"/>
      <c r="AO90" s="452"/>
      <c r="AP90" s="518"/>
      <c r="AQ90" s="306"/>
      <c r="AR90" s="519"/>
      <c r="AS90" s="295"/>
      <c r="AT90" s="295"/>
      <c r="AU90" s="295"/>
      <c r="AV90" s="295"/>
      <c r="AW90" s="295"/>
      <c r="AX90" s="513"/>
      <c r="AZ90" s="213"/>
      <c r="BA90" s="214"/>
      <c r="BB90" s="214"/>
      <c r="BC90" s="214"/>
      <c r="BD90" s="214"/>
      <c r="BE90" s="214"/>
      <c r="BF90" s="214"/>
      <c r="BG90" s="214"/>
      <c r="BH90" s="214"/>
      <c r="BI90" s="215"/>
      <c r="BJ90" s="224"/>
      <c r="BK90" s="214"/>
      <c r="BL90" s="214"/>
      <c r="BM90" s="214"/>
      <c r="BN90" s="214"/>
      <c r="BO90" s="214"/>
      <c r="BP90" s="214"/>
      <c r="BQ90" s="214"/>
      <c r="BR90" s="214"/>
      <c r="BS90" s="225"/>
    </row>
    <row r="91" spans="1:81" s="7" customFormat="1" ht="8.1" customHeight="1" thickTop="1" thickBot="1" x14ac:dyDescent="0.2">
      <c r="A91" s="3"/>
      <c r="B91" s="3"/>
      <c r="C91" s="3"/>
      <c r="D91" s="3"/>
      <c r="E91" s="4"/>
      <c r="F91" s="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6"/>
      <c r="T91" s="6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6"/>
      <c r="AH91" s="6"/>
      <c r="CC91" s="1"/>
    </row>
    <row r="92" spans="1:81" ht="15.95" customHeight="1" thickTop="1" x14ac:dyDescent="0.15">
      <c r="A92" s="378" t="s">
        <v>9</v>
      </c>
      <c r="B92" s="350"/>
      <c r="C92" s="350"/>
      <c r="D92" s="350"/>
      <c r="E92" s="350"/>
      <c r="F92" s="350"/>
      <c r="G92" s="534" t="s">
        <v>4</v>
      </c>
      <c r="H92" s="350"/>
      <c r="I92" s="358" t="s">
        <v>55</v>
      </c>
      <c r="J92" s="400"/>
      <c r="K92" s="520" t="s">
        <v>56</v>
      </c>
      <c r="L92" s="433"/>
      <c r="M92" s="522"/>
      <c r="N92" s="522"/>
      <c r="O92" s="522"/>
      <c r="P92" s="522"/>
      <c r="Q92" s="522"/>
      <c r="R92" s="46" t="s">
        <v>57</v>
      </c>
      <c r="S92" s="358" t="s">
        <v>2</v>
      </c>
      <c r="T92" s="358"/>
      <c r="U92" s="525" t="s">
        <v>88</v>
      </c>
      <c r="V92" s="433"/>
      <c r="W92" s="522"/>
      <c r="X92" s="522"/>
      <c r="Y92" s="522"/>
      <c r="Z92" s="522"/>
      <c r="AA92" s="522"/>
      <c r="AB92" s="39" t="s">
        <v>90</v>
      </c>
      <c r="AC92" s="349" t="s">
        <v>6</v>
      </c>
      <c r="AD92" s="350"/>
      <c r="AE92" s="358" t="s">
        <v>91</v>
      </c>
      <c r="AF92" s="536"/>
      <c r="AG92" s="358" t="s">
        <v>2</v>
      </c>
      <c r="AH92" s="358"/>
      <c r="AI92" s="525" t="s">
        <v>88</v>
      </c>
      <c r="AJ92" s="433"/>
      <c r="AK92" s="522"/>
      <c r="AL92" s="522"/>
      <c r="AM92" s="522"/>
      <c r="AN92" s="522"/>
      <c r="AO92" s="522"/>
      <c r="AP92" s="524" t="s">
        <v>123</v>
      </c>
      <c r="AQ92" s="524"/>
      <c r="AR92" s="524"/>
      <c r="AS92" s="405"/>
      <c r="AT92" s="536"/>
      <c r="AU92" s="358" t="s">
        <v>2</v>
      </c>
      <c r="AV92" s="489"/>
      <c r="AX92" s="357" t="s">
        <v>36</v>
      </c>
      <c r="AY92" s="358"/>
      <c r="AZ92" s="358"/>
      <c r="BA92" s="358"/>
      <c r="BB92" s="358"/>
      <c r="BC92" s="358"/>
      <c r="BD92" s="358"/>
      <c r="BE92" s="358"/>
      <c r="BF92" s="358"/>
      <c r="BG92" s="358"/>
      <c r="BH92" s="358"/>
      <c r="BI92" s="358"/>
      <c r="BJ92" s="358"/>
      <c r="BK92" s="358"/>
      <c r="BL92" s="358"/>
      <c r="BM92" s="358"/>
      <c r="BN92" s="358"/>
      <c r="BO92" s="358"/>
      <c r="BP92" s="358"/>
      <c r="BQ92" s="358"/>
      <c r="BR92" s="358"/>
      <c r="BS92" s="489"/>
    </row>
    <row r="93" spans="1:81" ht="15.95" customHeight="1" thickBot="1" x14ac:dyDescent="0.2">
      <c r="A93" s="381"/>
      <c r="B93" s="382"/>
      <c r="C93" s="382"/>
      <c r="D93" s="382"/>
      <c r="E93" s="382"/>
      <c r="F93" s="382"/>
      <c r="G93" s="535"/>
      <c r="H93" s="352"/>
      <c r="I93" s="287"/>
      <c r="J93" s="308"/>
      <c r="K93" s="521"/>
      <c r="L93" s="434"/>
      <c r="M93" s="523"/>
      <c r="N93" s="523"/>
      <c r="O93" s="523"/>
      <c r="P93" s="523"/>
      <c r="Q93" s="523"/>
      <c r="R93" s="59" t="s">
        <v>74</v>
      </c>
      <c r="S93" s="538" t="s">
        <v>75</v>
      </c>
      <c r="T93" s="538"/>
      <c r="U93" s="526"/>
      <c r="V93" s="434"/>
      <c r="W93" s="523"/>
      <c r="X93" s="523"/>
      <c r="Y93" s="523"/>
      <c r="Z93" s="523"/>
      <c r="AA93" s="523"/>
      <c r="AB93" s="45" t="s">
        <v>74</v>
      </c>
      <c r="AC93" s="351"/>
      <c r="AD93" s="352"/>
      <c r="AE93" s="287"/>
      <c r="AF93" s="517"/>
      <c r="AG93" s="439" t="s">
        <v>76</v>
      </c>
      <c r="AH93" s="441" t="s">
        <v>77</v>
      </c>
      <c r="AI93" s="526"/>
      <c r="AJ93" s="434"/>
      <c r="AK93" s="523"/>
      <c r="AL93" s="523"/>
      <c r="AM93" s="523"/>
      <c r="AN93" s="523"/>
      <c r="AO93" s="523"/>
      <c r="AP93" s="434" t="s">
        <v>10</v>
      </c>
      <c r="AQ93" s="434"/>
      <c r="AR93" s="434"/>
      <c r="AS93" s="287"/>
      <c r="AT93" s="517"/>
      <c r="AU93" s="439" t="s">
        <v>78</v>
      </c>
      <c r="AV93" s="454" t="s">
        <v>79</v>
      </c>
      <c r="AX93" s="361"/>
      <c r="AY93" s="305"/>
      <c r="AZ93" s="305"/>
      <c r="BA93" s="305"/>
      <c r="BB93" s="305"/>
      <c r="BC93" s="305"/>
      <c r="BD93" s="305"/>
      <c r="BE93" s="305"/>
      <c r="BF93" s="305"/>
      <c r="BG93" s="305"/>
      <c r="BH93" s="305"/>
      <c r="BI93" s="305"/>
      <c r="BJ93" s="305"/>
      <c r="BK93" s="305"/>
      <c r="BL93" s="305"/>
      <c r="BM93" s="305"/>
      <c r="BN93" s="305"/>
      <c r="BO93" s="305"/>
      <c r="BP93" s="305"/>
      <c r="BQ93" s="305"/>
      <c r="BR93" s="305"/>
      <c r="BS93" s="362"/>
    </row>
    <row r="94" spans="1:81" ht="15.95" customHeight="1" x14ac:dyDescent="0.15">
      <c r="A94" s="384" t="s">
        <v>3</v>
      </c>
      <c r="B94" s="60"/>
      <c r="C94" s="385" t="s">
        <v>94</v>
      </c>
      <c r="D94" s="385"/>
      <c r="E94" s="385"/>
      <c r="F94" s="65"/>
      <c r="G94" s="527" t="s">
        <v>58</v>
      </c>
      <c r="H94" s="345"/>
      <c r="I94" s="339" t="s">
        <v>59</v>
      </c>
      <c r="J94" s="345"/>
      <c r="K94" s="339" t="s">
        <v>60</v>
      </c>
      <c r="L94" s="345"/>
      <c r="M94" s="339" t="s">
        <v>61</v>
      </c>
      <c r="N94" s="345"/>
      <c r="O94" s="339" t="s">
        <v>62</v>
      </c>
      <c r="P94" s="345"/>
      <c r="Q94" s="339" t="s">
        <v>63</v>
      </c>
      <c r="R94" s="532"/>
      <c r="S94" s="538"/>
      <c r="T94" s="538"/>
      <c r="U94" s="527" t="s">
        <v>58</v>
      </c>
      <c r="V94" s="345"/>
      <c r="W94" s="339" t="s">
        <v>59</v>
      </c>
      <c r="X94" s="345"/>
      <c r="Y94" s="339" t="s">
        <v>60</v>
      </c>
      <c r="Z94" s="345"/>
      <c r="AA94" s="339" t="s">
        <v>61</v>
      </c>
      <c r="AB94" s="345"/>
      <c r="AC94" s="339" t="s">
        <v>62</v>
      </c>
      <c r="AD94" s="345"/>
      <c r="AE94" s="339" t="s">
        <v>63</v>
      </c>
      <c r="AF94" s="532"/>
      <c r="AG94" s="439"/>
      <c r="AH94" s="441"/>
      <c r="AI94" s="527" t="s">
        <v>58</v>
      </c>
      <c r="AJ94" s="345"/>
      <c r="AK94" s="339" t="s">
        <v>59</v>
      </c>
      <c r="AL94" s="345"/>
      <c r="AM94" s="339" t="s">
        <v>60</v>
      </c>
      <c r="AN94" s="345"/>
      <c r="AO94" s="339" t="s">
        <v>61</v>
      </c>
      <c r="AP94" s="345"/>
      <c r="AQ94" s="339" t="s">
        <v>62</v>
      </c>
      <c r="AR94" s="345"/>
      <c r="AS94" s="339" t="s">
        <v>63</v>
      </c>
      <c r="AT94" s="532"/>
      <c r="AU94" s="439"/>
      <c r="AV94" s="454"/>
      <c r="AX94" s="359" t="s">
        <v>80</v>
      </c>
      <c r="AY94" s="287"/>
      <c r="AZ94" s="537" t="s">
        <v>81</v>
      </c>
      <c r="BA94" s="537"/>
      <c r="BB94" s="6"/>
      <c r="BC94" s="6"/>
      <c r="BD94" s="6"/>
      <c r="BE94" s="6"/>
      <c r="BF94" s="6"/>
      <c r="BG94" s="6"/>
      <c r="BH94" s="45"/>
      <c r="BI94" s="286" t="s">
        <v>80</v>
      </c>
      <c r="BJ94" s="287"/>
      <c r="BK94" s="537" t="s">
        <v>82</v>
      </c>
      <c r="BL94" s="537"/>
      <c r="BM94" s="6"/>
      <c r="BN94" s="6"/>
      <c r="BO94" s="6"/>
      <c r="BP94" s="6"/>
      <c r="BQ94" s="6"/>
      <c r="BR94" s="6"/>
      <c r="BS94" s="24"/>
    </row>
    <row r="95" spans="1:81" ht="15.95" customHeight="1" thickBot="1" x14ac:dyDescent="0.2">
      <c r="A95" s="384"/>
      <c r="B95" s="61"/>
      <c r="C95" s="382"/>
      <c r="D95" s="382"/>
      <c r="E95" s="382"/>
      <c r="F95" s="64"/>
      <c r="G95" s="528"/>
      <c r="H95" s="347"/>
      <c r="I95" s="343"/>
      <c r="J95" s="347"/>
      <c r="K95" s="343"/>
      <c r="L95" s="347"/>
      <c r="M95" s="343"/>
      <c r="N95" s="347"/>
      <c r="O95" s="343"/>
      <c r="P95" s="347"/>
      <c r="Q95" s="343"/>
      <c r="R95" s="533"/>
      <c r="S95" s="538"/>
      <c r="T95" s="538"/>
      <c r="U95" s="528"/>
      <c r="V95" s="347"/>
      <c r="W95" s="343"/>
      <c r="X95" s="347"/>
      <c r="Y95" s="343"/>
      <c r="Z95" s="347"/>
      <c r="AA95" s="343"/>
      <c r="AB95" s="347"/>
      <c r="AC95" s="343"/>
      <c r="AD95" s="347"/>
      <c r="AE95" s="343"/>
      <c r="AF95" s="533"/>
      <c r="AG95" s="439"/>
      <c r="AH95" s="441"/>
      <c r="AI95" s="528"/>
      <c r="AJ95" s="347"/>
      <c r="AK95" s="343"/>
      <c r="AL95" s="347"/>
      <c r="AM95" s="343"/>
      <c r="AN95" s="347"/>
      <c r="AO95" s="343"/>
      <c r="AP95" s="347"/>
      <c r="AQ95" s="343"/>
      <c r="AR95" s="347"/>
      <c r="AS95" s="343"/>
      <c r="AT95" s="533"/>
      <c r="AU95" s="439"/>
      <c r="AV95" s="454"/>
      <c r="AX95" s="359"/>
      <c r="AY95" s="287"/>
      <c r="AZ95" s="537"/>
      <c r="BA95" s="537"/>
      <c r="BB95" s="6"/>
      <c r="BC95" s="6"/>
      <c r="BD95" s="6"/>
      <c r="BE95" s="6"/>
      <c r="BF95" s="6"/>
      <c r="BG95" s="6"/>
      <c r="BH95" s="45"/>
      <c r="BI95" s="286"/>
      <c r="BJ95" s="287"/>
      <c r="BK95" s="537"/>
      <c r="BL95" s="537"/>
      <c r="BM95" s="6"/>
      <c r="BN95" s="6"/>
      <c r="BO95" s="6"/>
      <c r="BP95" s="6"/>
      <c r="BQ95" s="6"/>
      <c r="BR95" s="6"/>
      <c r="BS95" s="24"/>
    </row>
    <row r="96" spans="1:81" ht="15.95" customHeight="1" x14ac:dyDescent="0.15">
      <c r="A96" s="384"/>
      <c r="B96" s="60"/>
      <c r="C96" s="385" t="s">
        <v>95</v>
      </c>
      <c r="D96" s="385"/>
      <c r="E96" s="385"/>
      <c r="F96" s="65"/>
      <c r="G96" s="516"/>
      <c r="H96" s="308"/>
      <c r="I96" s="286"/>
      <c r="J96" s="308"/>
      <c r="K96" s="286"/>
      <c r="L96" s="308"/>
      <c r="M96" s="286"/>
      <c r="N96" s="308"/>
      <c r="O96" s="286"/>
      <c r="P96" s="308"/>
      <c r="Q96" s="286"/>
      <c r="R96" s="517"/>
      <c r="S96" s="538"/>
      <c r="T96" s="538"/>
      <c r="U96" s="516"/>
      <c r="V96" s="308"/>
      <c r="W96" s="286"/>
      <c r="X96" s="308"/>
      <c r="Y96" s="286"/>
      <c r="Z96" s="308"/>
      <c r="AA96" s="286"/>
      <c r="AB96" s="308"/>
      <c r="AC96" s="286"/>
      <c r="AD96" s="308"/>
      <c r="AE96" s="286"/>
      <c r="AF96" s="517"/>
      <c r="AG96" s="439"/>
      <c r="AH96" s="441"/>
      <c r="AI96" s="516"/>
      <c r="AJ96" s="308"/>
      <c r="AK96" s="286"/>
      <c r="AL96" s="308"/>
      <c r="AM96" s="286"/>
      <c r="AN96" s="308"/>
      <c r="AO96" s="286"/>
      <c r="AP96" s="308"/>
      <c r="AQ96" s="286"/>
      <c r="AR96" s="308"/>
      <c r="AS96" s="286"/>
      <c r="AT96" s="517"/>
      <c r="AU96" s="439"/>
      <c r="AV96" s="454"/>
      <c r="AX96" s="540" t="s">
        <v>83</v>
      </c>
      <c r="AY96" s="541"/>
      <c r="AZ96" s="541" t="s">
        <v>37</v>
      </c>
      <c r="BA96" s="234"/>
      <c r="BB96" s="234" t="s">
        <v>38</v>
      </c>
      <c r="BC96" s="234"/>
      <c r="BD96" s="234" t="s">
        <v>2</v>
      </c>
      <c r="BE96" s="234"/>
      <c r="BF96" s="234" t="s">
        <v>39</v>
      </c>
      <c r="BG96" s="234"/>
      <c r="BH96" s="234"/>
      <c r="BI96" s="234"/>
      <c r="BJ96" s="234"/>
      <c r="BK96" s="234"/>
      <c r="BL96" s="234" t="s">
        <v>2</v>
      </c>
      <c r="BM96" s="234"/>
      <c r="BN96" s="234" t="s">
        <v>38</v>
      </c>
      <c r="BO96" s="234"/>
      <c r="BP96" s="541" t="s">
        <v>37</v>
      </c>
      <c r="BQ96" s="234"/>
      <c r="BR96" s="541" t="s">
        <v>84</v>
      </c>
      <c r="BS96" s="544"/>
    </row>
    <row r="97" spans="1:71" ht="15.95" customHeight="1" thickBot="1" x14ac:dyDescent="0.2">
      <c r="A97" s="384"/>
      <c r="B97" s="61"/>
      <c r="C97" s="382"/>
      <c r="D97" s="382"/>
      <c r="E97" s="382"/>
      <c r="F97" s="64"/>
      <c r="G97" s="531"/>
      <c r="H97" s="291"/>
      <c r="I97" s="288"/>
      <c r="J97" s="291"/>
      <c r="K97" s="288"/>
      <c r="L97" s="291"/>
      <c r="M97" s="288"/>
      <c r="N97" s="291"/>
      <c r="O97" s="288"/>
      <c r="P97" s="291"/>
      <c r="Q97" s="288"/>
      <c r="R97" s="316"/>
      <c r="S97" s="538"/>
      <c r="T97" s="538"/>
      <c r="U97" s="531"/>
      <c r="V97" s="291"/>
      <c r="W97" s="288"/>
      <c r="X97" s="291"/>
      <c r="Y97" s="288"/>
      <c r="Z97" s="291"/>
      <c r="AA97" s="288"/>
      <c r="AB97" s="291"/>
      <c r="AC97" s="288"/>
      <c r="AD97" s="291"/>
      <c r="AE97" s="288"/>
      <c r="AF97" s="316"/>
      <c r="AG97" s="439"/>
      <c r="AH97" s="441"/>
      <c r="AI97" s="531"/>
      <c r="AJ97" s="291"/>
      <c r="AK97" s="288"/>
      <c r="AL97" s="291"/>
      <c r="AM97" s="288"/>
      <c r="AN97" s="291"/>
      <c r="AO97" s="288"/>
      <c r="AP97" s="291"/>
      <c r="AQ97" s="288"/>
      <c r="AR97" s="291"/>
      <c r="AS97" s="288"/>
      <c r="AT97" s="316"/>
      <c r="AU97" s="439"/>
      <c r="AV97" s="454"/>
      <c r="AX97" s="542"/>
      <c r="AY97" s="543"/>
      <c r="AZ97" s="500"/>
      <c r="BA97" s="500"/>
      <c r="BB97" s="500"/>
      <c r="BC97" s="500"/>
      <c r="BD97" s="500"/>
      <c r="BE97" s="500"/>
      <c r="BF97" s="500"/>
      <c r="BG97" s="500"/>
      <c r="BH97" s="500"/>
      <c r="BI97" s="500"/>
      <c r="BJ97" s="500"/>
      <c r="BK97" s="500"/>
      <c r="BL97" s="500"/>
      <c r="BM97" s="500"/>
      <c r="BN97" s="500"/>
      <c r="BO97" s="500"/>
      <c r="BP97" s="500"/>
      <c r="BQ97" s="500"/>
      <c r="BR97" s="543"/>
      <c r="BS97" s="545"/>
    </row>
    <row r="98" spans="1:71" ht="15.95" customHeight="1" x14ac:dyDescent="0.15">
      <c r="A98" s="384"/>
      <c r="B98" s="277" t="s">
        <v>0</v>
      </c>
      <c r="C98" s="277"/>
      <c r="D98" s="277"/>
      <c r="E98" s="397" t="s">
        <v>96</v>
      </c>
      <c r="F98" s="546"/>
      <c r="G98" s="530"/>
      <c r="H98" s="290"/>
      <c r="I98" s="284"/>
      <c r="J98" s="290"/>
      <c r="K98" s="284"/>
      <c r="L98" s="290"/>
      <c r="M98" s="284"/>
      <c r="N98" s="290"/>
      <c r="O98" s="284"/>
      <c r="P98" s="290"/>
      <c r="Q98" s="284"/>
      <c r="R98" s="315"/>
      <c r="S98" s="538"/>
      <c r="T98" s="538"/>
      <c r="U98" s="530"/>
      <c r="V98" s="290"/>
      <c r="W98" s="284"/>
      <c r="X98" s="290"/>
      <c r="Y98" s="284"/>
      <c r="Z98" s="290"/>
      <c r="AA98" s="284"/>
      <c r="AB98" s="290"/>
      <c r="AC98" s="284"/>
      <c r="AD98" s="290"/>
      <c r="AE98" s="284"/>
      <c r="AF98" s="315"/>
      <c r="AG98" s="439"/>
      <c r="AH98" s="441"/>
      <c r="AI98" s="530"/>
      <c r="AJ98" s="290"/>
      <c r="AK98" s="284"/>
      <c r="AL98" s="290"/>
      <c r="AM98" s="284"/>
      <c r="AN98" s="290"/>
      <c r="AO98" s="284"/>
      <c r="AP98" s="290"/>
      <c r="AQ98" s="284"/>
      <c r="AR98" s="290"/>
      <c r="AS98" s="284"/>
      <c r="AT98" s="315"/>
      <c r="AU98" s="439"/>
      <c r="AV98" s="454"/>
      <c r="AX98" s="348"/>
      <c r="AY98" s="318"/>
      <c r="AZ98" s="318"/>
      <c r="BA98" s="318"/>
      <c r="BB98" s="318"/>
      <c r="BC98" s="318"/>
      <c r="BD98" s="318"/>
      <c r="BE98" s="288"/>
      <c r="BF98" s="549" t="s">
        <v>124</v>
      </c>
      <c r="BG98" s="50"/>
      <c r="BH98" s="50"/>
      <c r="BI98" s="50"/>
      <c r="BJ98" s="75"/>
      <c r="BK98" s="551" t="s">
        <v>125</v>
      </c>
      <c r="BL98" s="291"/>
      <c r="BM98" s="318"/>
      <c r="BN98" s="318"/>
      <c r="BO98" s="318"/>
      <c r="BP98" s="318"/>
      <c r="BQ98" s="318"/>
      <c r="BR98" s="318"/>
      <c r="BS98" s="319"/>
    </row>
    <row r="99" spans="1:71" ht="15.95" customHeight="1" x14ac:dyDescent="0.15">
      <c r="A99" s="384"/>
      <c r="B99" s="277"/>
      <c r="C99" s="277"/>
      <c r="D99" s="277"/>
      <c r="E99" s="391" t="s">
        <v>98</v>
      </c>
      <c r="F99" s="547"/>
      <c r="G99" s="531"/>
      <c r="H99" s="291"/>
      <c r="I99" s="288"/>
      <c r="J99" s="291"/>
      <c r="K99" s="288"/>
      <c r="L99" s="291"/>
      <c r="M99" s="288"/>
      <c r="N99" s="291"/>
      <c r="O99" s="288"/>
      <c r="P99" s="291"/>
      <c r="Q99" s="288"/>
      <c r="R99" s="316"/>
      <c r="S99" s="538"/>
      <c r="T99" s="538"/>
      <c r="U99" s="531"/>
      <c r="V99" s="291"/>
      <c r="W99" s="288"/>
      <c r="X99" s="291"/>
      <c r="Y99" s="288"/>
      <c r="Z99" s="291"/>
      <c r="AA99" s="288"/>
      <c r="AB99" s="291"/>
      <c r="AC99" s="288"/>
      <c r="AD99" s="291"/>
      <c r="AE99" s="288"/>
      <c r="AF99" s="316"/>
      <c r="AG99" s="439"/>
      <c r="AH99" s="441"/>
      <c r="AI99" s="531"/>
      <c r="AJ99" s="291"/>
      <c r="AK99" s="288"/>
      <c r="AL99" s="291"/>
      <c r="AM99" s="288"/>
      <c r="AN99" s="291"/>
      <c r="AO99" s="288"/>
      <c r="AP99" s="291"/>
      <c r="AQ99" s="288"/>
      <c r="AR99" s="291"/>
      <c r="AS99" s="288"/>
      <c r="AT99" s="316"/>
      <c r="AU99" s="439"/>
      <c r="AV99" s="454"/>
      <c r="AX99" s="226"/>
      <c r="AY99" s="175"/>
      <c r="AZ99" s="175"/>
      <c r="BA99" s="175"/>
      <c r="BB99" s="175"/>
      <c r="BC99" s="175"/>
      <c r="BD99" s="175"/>
      <c r="BE99" s="548"/>
      <c r="BF99" s="550"/>
      <c r="BG99" s="2"/>
      <c r="BH99" s="2"/>
      <c r="BI99" s="2"/>
      <c r="BJ99" s="12"/>
      <c r="BK99" s="552"/>
      <c r="BL99" s="553"/>
      <c r="BM99" s="175"/>
      <c r="BN99" s="175"/>
      <c r="BO99" s="175"/>
      <c r="BP99" s="175"/>
      <c r="BQ99" s="175"/>
      <c r="BR99" s="175"/>
      <c r="BS99" s="176"/>
    </row>
    <row r="100" spans="1:71" ht="15.95" customHeight="1" x14ac:dyDescent="0.15">
      <c r="A100" s="384"/>
      <c r="B100" s="277"/>
      <c r="C100" s="277"/>
      <c r="D100" s="277"/>
      <c r="E100" s="277" t="s">
        <v>2</v>
      </c>
      <c r="F100" s="529"/>
      <c r="G100" s="530" t="s">
        <v>91</v>
      </c>
      <c r="H100" s="290"/>
      <c r="I100" s="284" t="s">
        <v>91</v>
      </c>
      <c r="J100" s="290"/>
      <c r="K100" s="284" t="s">
        <v>91</v>
      </c>
      <c r="L100" s="290"/>
      <c r="M100" s="284" t="s">
        <v>91</v>
      </c>
      <c r="N100" s="290"/>
      <c r="O100" s="284" t="s">
        <v>91</v>
      </c>
      <c r="P100" s="290"/>
      <c r="Q100" s="284" t="s">
        <v>91</v>
      </c>
      <c r="R100" s="315"/>
      <c r="S100" s="538"/>
      <c r="T100" s="538"/>
      <c r="U100" s="530" t="s">
        <v>91</v>
      </c>
      <c r="V100" s="290"/>
      <c r="W100" s="284" t="s">
        <v>91</v>
      </c>
      <c r="X100" s="290"/>
      <c r="Y100" s="284" t="s">
        <v>91</v>
      </c>
      <c r="Z100" s="290"/>
      <c r="AA100" s="284" t="s">
        <v>91</v>
      </c>
      <c r="AB100" s="290"/>
      <c r="AC100" s="284" t="s">
        <v>91</v>
      </c>
      <c r="AD100" s="290"/>
      <c r="AE100" s="284" t="s">
        <v>91</v>
      </c>
      <c r="AF100" s="315"/>
      <c r="AG100" s="439"/>
      <c r="AH100" s="441"/>
      <c r="AI100" s="530" t="s">
        <v>91</v>
      </c>
      <c r="AJ100" s="290"/>
      <c r="AK100" s="284" t="s">
        <v>91</v>
      </c>
      <c r="AL100" s="290"/>
      <c r="AM100" s="284" t="s">
        <v>91</v>
      </c>
      <c r="AN100" s="290"/>
      <c r="AO100" s="284" t="s">
        <v>91</v>
      </c>
      <c r="AP100" s="290"/>
      <c r="AQ100" s="284" t="s">
        <v>91</v>
      </c>
      <c r="AR100" s="290"/>
      <c r="AS100" s="284" t="s">
        <v>91</v>
      </c>
      <c r="AT100" s="315"/>
      <c r="AU100" s="439"/>
      <c r="AV100" s="454"/>
      <c r="AX100" s="226"/>
      <c r="AY100" s="175"/>
      <c r="AZ100" s="175"/>
      <c r="BA100" s="175"/>
      <c r="BB100" s="175"/>
      <c r="BC100" s="175"/>
      <c r="BD100" s="175"/>
      <c r="BE100" s="548"/>
      <c r="BF100" s="550" t="s">
        <v>40</v>
      </c>
      <c r="BG100" s="8"/>
      <c r="BH100" s="8"/>
      <c r="BI100" s="8"/>
      <c r="BJ100" s="9"/>
      <c r="BK100" s="552" t="s">
        <v>126</v>
      </c>
      <c r="BL100" s="553"/>
      <c r="BM100" s="175"/>
      <c r="BN100" s="175"/>
      <c r="BO100" s="175"/>
      <c r="BP100" s="175"/>
      <c r="BQ100" s="175"/>
      <c r="BR100" s="175"/>
      <c r="BS100" s="176"/>
    </row>
    <row r="101" spans="1:71" ht="15.95" customHeight="1" x14ac:dyDescent="0.15">
      <c r="A101" s="384"/>
      <c r="B101" s="277"/>
      <c r="C101" s="277"/>
      <c r="D101" s="277"/>
      <c r="E101" s="277"/>
      <c r="F101" s="529"/>
      <c r="G101" s="531"/>
      <c r="H101" s="291"/>
      <c r="I101" s="288"/>
      <c r="J101" s="291"/>
      <c r="K101" s="288"/>
      <c r="L101" s="291"/>
      <c r="M101" s="288"/>
      <c r="N101" s="291"/>
      <c r="O101" s="288"/>
      <c r="P101" s="291"/>
      <c r="Q101" s="288"/>
      <c r="R101" s="316"/>
      <c r="S101" s="538"/>
      <c r="T101" s="538"/>
      <c r="U101" s="531"/>
      <c r="V101" s="291"/>
      <c r="W101" s="288"/>
      <c r="X101" s="291"/>
      <c r="Y101" s="288"/>
      <c r="Z101" s="291"/>
      <c r="AA101" s="288"/>
      <c r="AB101" s="291"/>
      <c r="AC101" s="288"/>
      <c r="AD101" s="291"/>
      <c r="AE101" s="288"/>
      <c r="AF101" s="316"/>
      <c r="AG101" s="439"/>
      <c r="AH101" s="441"/>
      <c r="AI101" s="531"/>
      <c r="AJ101" s="291"/>
      <c r="AK101" s="288"/>
      <c r="AL101" s="291"/>
      <c r="AM101" s="288"/>
      <c r="AN101" s="291"/>
      <c r="AO101" s="288"/>
      <c r="AP101" s="291"/>
      <c r="AQ101" s="288"/>
      <c r="AR101" s="291"/>
      <c r="AS101" s="288"/>
      <c r="AT101" s="316"/>
      <c r="AU101" s="439"/>
      <c r="AV101" s="454"/>
      <c r="AX101" s="226"/>
      <c r="AY101" s="175"/>
      <c r="AZ101" s="175"/>
      <c r="BA101" s="175"/>
      <c r="BB101" s="175"/>
      <c r="BC101" s="175"/>
      <c r="BD101" s="175"/>
      <c r="BE101" s="548"/>
      <c r="BF101" s="550"/>
      <c r="BG101" s="2"/>
      <c r="BH101" s="2"/>
      <c r="BI101" s="2"/>
      <c r="BJ101" s="12"/>
      <c r="BK101" s="552"/>
      <c r="BL101" s="553"/>
      <c r="BM101" s="175"/>
      <c r="BN101" s="175"/>
      <c r="BO101" s="175"/>
      <c r="BP101" s="175"/>
      <c r="BQ101" s="175"/>
      <c r="BR101" s="175"/>
      <c r="BS101" s="176"/>
    </row>
    <row r="102" spans="1:71" ht="15.95" customHeight="1" x14ac:dyDescent="0.15">
      <c r="A102" s="384"/>
      <c r="B102" s="277"/>
      <c r="C102" s="277"/>
      <c r="D102" s="277"/>
      <c r="E102" s="277"/>
      <c r="F102" s="529"/>
      <c r="G102" s="530" t="s">
        <v>91</v>
      </c>
      <c r="H102" s="290"/>
      <c r="I102" s="284" t="s">
        <v>91</v>
      </c>
      <c r="J102" s="290"/>
      <c r="K102" s="284" t="s">
        <v>91</v>
      </c>
      <c r="L102" s="290"/>
      <c r="M102" s="284" t="s">
        <v>91</v>
      </c>
      <c r="N102" s="290"/>
      <c r="O102" s="284" t="s">
        <v>91</v>
      </c>
      <c r="P102" s="290"/>
      <c r="Q102" s="284" t="s">
        <v>91</v>
      </c>
      <c r="R102" s="315"/>
      <c r="S102" s="538"/>
      <c r="T102" s="538"/>
      <c r="U102" s="530" t="s">
        <v>91</v>
      </c>
      <c r="V102" s="290"/>
      <c r="W102" s="284" t="s">
        <v>91</v>
      </c>
      <c r="X102" s="290"/>
      <c r="Y102" s="284" t="s">
        <v>91</v>
      </c>
      <c r="Z102" s="290"/>
      <c r="AA102" s="284" t="s">
        <v>91</v>
      </c>
      <c r="AB102" s="290"/>
      <c r="AC102" s="284" t="s">
        <v>91</v>
      </c>
      <c r="AD102" s="290"/>
      <c r="AE102" s="284" t="s">
        <v>91</v>
      </c>
      <c r="AF102" s="315"/>
      <c r="AG102" s="439"/>
      <c r="AH102" s="441"/>
      <c r="AI102" s="530" t="s">
        <v>91</v>
      </c>
      <c r="AJ102" s="290"/>
      <c r="AK102" s="284" t="s">
        <v>91</v>
      </c>
      <c r="AL102" s="290"/>
      <c r="AM102" s="284" t="s">
        <v>91</v>
      </c>
      <c r="AN102" s="290"/>
      <c r="AO102" s="284" t="s">
        <v>91</v>
      </c>
      <c r="AP102" s="290"/>
      <c r="AQ102" s="284" t="s">
        <v>91</v>
      </c>
      <c r="AR102" s="290"/>
      <c r="AS102" s="284" t="s">
        <v>91</v>
      </c>
      <c r="AT102" s="315"/>
      <c r="AU102" s="439"/>
      <c r="AV102" s="454"/>
      <c r="AX102" s="226"/>
      <c r="AY102" s="175"/>
      <c r="AZ102" s="175"/>
      <c r="BA102" s="175"/>
      <c r="BB102" s="175"/>
      <c r="BC102" s="175"/>
      <c r="BD102" s="175"/>
      <c r="BE102" s="548"/>
      <c r="BF102" s="560" t="s">
        <v>41</v>
      </c>
      <c r="BG102" s="6"/>
      <c r="BH102" s="6"/>
      <c r="BI102" s="6"/>
      <c r="BJ102" s="10"/>
      <c r="BK102" s="561" t="s">
        <v>126</v>
      </c>
      <c r="BL102" s="553"/>
      <c r="BM102" s="175"/>
      <c r="BN102" s="175"/>
      <c r="BO102" s="175"/>
      <c r="BP102" s="175"/>
      <c r="BQ102" s="175"/>
      <c r="BR102" s="175"/>
      <c r="BS102" s="176"/>
    </row>
    <row r="103" spans="1:71" ht="15.95" customHeight="1" x14ac:dyDescent="0.15">
      <c r="A103" s="384"/>
      <c r="B103" s="277"/>
      <c r="C103" s="277"/>
      <c r="D103" s="277"/>
      <c r="E103" s="277"/>
      <c r="F103" s="529"/>
      <c r="G103" s="531"/>
      <c r="H103" s="291"/>
      <c r="I103" s="288"/>
      <c r="J103" s="291"/>
      <c r="K103" s="288"/>
      <c r="L103" s="291"/>
      <c r="M103" s="288"/>
      <c r="N103" s="291"/>
      <c r="O103" s="288"/>
      <c r="P103" s="291"/>
      <c r="Q103" s="288"/>
      <c r="R103" s="316"/>
      <c r="S103" s="538"/>
      <c r="T103" s="538"/>
      <c r="U103" s="531"/>
      <c r="V103" s="291"/>
      <c r="W103" s="288"/>
      <c r="X103" s="291"/>
      <c r="Y103" s="288"/>
      <c r="Z103" s="291"/>
      <c r="AA103" s="288"/>
      <c r="AB103" s="291"/>
      <c r="AC103" s="288"/>
      <c r="AD103" s="291"/>
      <c r="AE103" s="288"/>
      <c r="AF103" s="316"/>
      <c r="AG103" s="439"/>
      <c r="AH103" s="441"/>
      <c r="AI103" s="531"/>
      <c r="AJ103" s="291"/>
      <c r="AK103" s="288"/>
      <c r="AL103" s="291"/>
      <c r="AM103" s="288"/>
      <c r="AN103" s="291"/>
      <c r="AO103" s="288"/>
      <c r="AP103" s="291"/>
      <c r="AQ103" s="288"/>
      <c r="AR103" s="291"/>
      <c r="AS103" s="288"/>
      <c r="AT103" s="316"/>
      <c r="AU103" s="439"/>
      <c r="AV103" s="454"/>
      <c r="AX103" s="226"/>
      <c r="AY103" s="175"/>
      <c r="AZ103" s="175"/>
      <c r="BA103" s="175"/>
      <c r="BB103" s="175"/>
      <c r="BC103" s="175"/>
      <c r="BD103" s="175"/>
      <c r="BE103" s="548"/>
      <c r="BF103" s="550"/>
      <c r="BG103" s="2"/>
      <c r="BH103" s="2"/>
      <c r="BI103" s="2"/>
      <c r="BJ103" s="12"/>
      <c r="BK103" s="552"/>
      <c r="BL103" s="553"/>
      <c r="BM103" s="175"/>
      <c r="BN103" s="175"/>
      <c r="BO103" s="175"/>
      <c r="BP103" s="175"/>
      <c r="BQ103" s="175"/>
      <c r="BR103" s="175"/>
      <c r="BS103" s="176"/>
    </row>
    <row r="104" spans="1:71" ht="15.95" customHeight="1" x14ac:dyDescent="0.15">
      <c r="A104" s="40"/>
      <c r="B104" s="13"/>
      <c r="C104" s="13"/>
      <c r="D104" s="14"/>
      <c r="E104" s="411" t="s">
        <v>99</v>
      </c>
      <c r="F104" s="554" t="s">
        <v>100</v>
      </c>
      <c r="G104" s="556">
        <v>1</v>
      </c>
      <c r="H104" s="420">
        <v>5</v>
      </c>
      <c r="I104" s="420">
        <v>1</v>
      </c>
      <c r="J104" s="420">
        <v>5</v>
      </c>
      <c r="K104" s="420">
        <v>1</v>
      </c>
      <c r="L104" s="420">
        <v>5</v>
      </c>
      <c r="M104" s="420">
        <v>1</v>
      </c>
      <c r="N104" s="420">
        <v>5</v>
      </c>
      <c r="O104" s="420">
        <v>1</v>
      </c>
      <c r="P104" s="420">
        <v>5</v>
      </c>
      <c r="Q104" s="420">
        <v>1</v>
      </c>
      <c r="R104" s="558">
        <v>5</v>
      </c>
      <c r="S104" s="538"/>
      <c r="T104" s="538"/>
      <c r="U104" s="556">
        <v>1</v>
      </c>
      <c r="V104" s="420">
        <v>5</v>
      </c>
      <c r="W104" s="420">
        <v>1</v>
      </c>
      <c r="X104" s="420">
        <v>5</v>
      </c>
      <c r="Y104" s="420">
        <v>1</v>
      </c>
      <c r="Z104" s="420">
        <v>5</v>
      </c>
      <c r="AA104" s="420">
        <v>1</v>
      </c>
      <c r="AB104" s="420">
        <v>5</v>
      </c>
      <c r="AC104" s="420">
        <v>1</v>
      </c>
      <c r="AD104" s="420">
        <v>5</v>
      </c>
      <c r="AE104" s="420">
        <v>1</v>
      </c>
      <c r="AF104" s="558">
        <v>5</v>
      </c>
      <c r="AG104" s="439"/>
      <c r="AH104" s="441"/>
      <c r="AI104" s="556">
        <v>1</v>
      </c>
      <c r="AJ104" s="420">
        <v>5</v>
      </c>
      <c r="AK104" s="420">
        <v>1</v>
      </c>
      <c r="AL104" s="420">
        <v>5</v>
      </c>
      <c r="AM104" s="420">
        <v>1</v>
      </c>
      <c r="AN104" s="420">
        <v>5</v>
      </c>
      <c r="AO104" s="420">
        <v>1</v>
      </c>
      <c r="AP104" s="420">
        <v>5</v>
      </c>
      <c r="AQ104" s="420">
        <v>1</v>
      </c>
      <c r="AR104" s="420">
        <v>5</v>
      </c>
      <c r="AS104" s="420">
        <v>1</v>
      </c>
      <c r="AT104" s="558">
        <v>5</v>
      </c>
      <c r="AU104" s="439"/>
      <c r="AV104" s="454"/>
      <c r="AX104" s="226"/>
      <c r="AY104" s="175"/>
      <c r="AZ104" s="175"/>
      <c r="BA104" s="175"/>
      <c r="BB104" s="175"/>
      <c r="BC104" s="175"/>
      <c r="BD104" s="175"/>
      <c r="BE104" s="548"/>
      <c r="BF104" s="562" t="s">
        <v>93</v>
      </c>
      <c r="BG104" s="563"/>
      <c r="BH104" s="564" t="s">
        <v>127</v>
      </c>
      <c r="BI104" s="8"/>
      <c r="BJ104" s="9"/>
      <c r="BK104" s="576" t="s">
        <v>126</v>
      </c>
      <c r="BL104" s="553"/>
      <c r="BM104" s="175"/>
      <c r="BN104" s="175"/>
      <c r="BO104" s="175"/>
      <c r="BP104" s="175"/>
      <c r="BQ104" s="175"/>
      <c r="BR104" s="175"/>
      <c r="BS104" s="176"/>
    </row>
    <row r="105" spans="1:71" ht="15.95" customHeight="1" thickBot="1" x14ac:dyDescent="0.2">
      <c r="A105" s="41"/>
      <c r="B105" s="3"/>
      <c r="C105" s="3"/>
      <c r="D105" s="15"/>
      <c r="E105" s="474"/>
      <c r="F105" s="555"/>
      <c r="G105" s="557"/>
      <c r="H105" s="426"/>
      <c r="I105" s="426"/>
      <c r="J105" s="426"/>
      <c r="K105" s="426"/>
      <c r="L105" s="426"/>
      <c r="M105" s="426"/>
      <c r="N105" s="426"/>
      <c r="O105" s="426"/>
      <c r="P105" s="426"/>
      <c r="Q105" s="426"/>
      <c r="R105" s="559"/>
      <c r="S105" s="538"/>
      <c r="T105" s="538"/>
      <c r="U105" s="557"/>
      <c r="V105" s="426"/>
      <c r="W105" s="426"/>
      <c r="X105" s="426"/>
      <c r="Y105" s="426"/>
      <c r="Z105" s="426"/>
      <c r="AA105" s="426"/>
      <c r="AB105" s="426"/>
      <c r="AC105" s="426"/>
      <c r="AD105" s="426"/>
      <c r="AE105" s="426"/>
      <c r="AF105" s="559"/>
      <c r="AG105" s="439"/>
      <c r="AH105" s="441"/>
      <c r="AI105" s="557"/>
      <c r="AJ105" s="426"/>
      <c r="AK105" s="426"/>
      <c r="AL105" s="426"/>
      <c r="AM105" s="426"/>
      <c r="AN105" s="426"/>
      <c r="AO105" s="426"/>
      <c r="AP105" s="426"/>
      <c r="AQ105" s="426"/>
      <c r="AR105" s="426"/>
      <c r="AS105" s="426"/>
      <c r="AT105" s="559"/>
      <c r="AU105" s="439"/>
      <c r="AV105" s="454"/>
      <c r="AX105" s="227"/>
      <c r="AY105" s="228"/>
      <c r="AZ105" s="228"/>
      <c r="BA105" s="228"/>
      <c r="BB105" s="228"/>
      <c r="BC105" s="228"/>
      <c r="BD105" s="228"/>
      <c r="BE105" s="284"/>
      <c r="BF105" s="575" t="s">
        <v>128</v>
      </c>
      <c r="BG105" s="328"/>
      <c r="BH105" s="565"/>
      <c r="BI105" s="47"/>
      <c r="BJ105" s="76"/>
      <c r="BK105" s="577"/>
      <c r="BL105" s="290"/>
      <c r="BM105" s="228"/>
      <c r="BN105" s="228"/>
      <c r="BO105" s="228"/>
      <c r="BP105" s="228"/>
      <c r="BQ105" s="228"/>
      <c r="BR105" s="228"/>
      <c r="BS105" s="320"/>
    </row>
    <row r="106" spans="1:71" ht="15.95" customHeight="1" x14ac:dyDescent="0.15">
      <c r="A106" s="456" t="s">
        <v>101</v>
      </c>
      <c r="B106" s="457"/>
      <c r="C106" s="457"/>
      <c r="D106" s="458"/>
      <c r="E106" s="411" t="s">
        <v>102</v>
      </c>
      <c r="F106" s="554" t="s">
        <v>103</v>
      </c>
      <c r="G106" s="556">
        <v>2</v>
      </c>
      <c r="H106" s="420">
        <v>6</v>
      </c>
      <c r="I106" s="420">
        <v>2</v>
      </c>
      <c r="J106" s="420">
        <v>6</v>
      </c>
      <c r="K106" s="420">
        <v>2</v>
      </c>
      <c r="L106" s="420">
        <v>6</v>
      </c>
      <c r="M106" s="420">
        <v>2</v>
      </c>
      <c r="N106" s="420">
        <v>6</v>
      </c>
      <c r="O106" s="420">
        <v>2</v>
      </c>
      <c r="P106" s="420">
        <v>6</v>
      </c>
      <c r="Q106" s="420">
        <v>2</v>
      </c>
      <c r="R106" s="558">
        <v>6</v>
      </c>
      <c r="S106" s="538"/>
      <c r="T106" s="538"/>
      <c r="U106" s="556">
        <v>2</v>
      </c>
      <c r="V106" s="420">
        <v>6</v>
      </c>
      <c r="W106" s="420">
        <v>2</v>
      </c>
      <c r="X106" s="420">
        <v>6</v>
      </c>
      <c r="Y106" s="420">
        <v>2</v>
      </c>
      <c r="Z106" s="420">
        <v>6</v>
      </c>
      <c r="AA106" s="420">
        <v>2</v>
      </c>
      <c r="AB106" s="420">
        <v>6</v>
      </c>
      <c r="AC106" s="420">
        <v>2</v>
      </c>
      <c r="AD106" s="420">
        <v>6</v>
      </c>
      <c r="AE106" s="420">
        <v>2</v>
      </c>
      <c r="AF106" s="558">
        <v>6</v>
      </c>
      <c r="AG106" s="439"/>
      <c r="AH106" s="441"/>
      <c r="AI106" s="556">
        <v>2</v>
      </c>
      <c r="AJ106" s="420">
        <v>6</v>
      </c>
      <c r="AK106" s="420">
        <v>2</v>
      </c>
      <c r="AL106" s="420">
        <v>6</v>
      </c>
      <c r="AM106" s="420">
        <v>2</v>
      </c>
      <c r="AN106" s="420">
        <v>6</v>
      </c>
      <c r="AO106" s="420">
        <v>2</v>
      </c>
      <c r="AP106" s="420">
        <v>6</v>
      </c>
      <c r="AQ106" s="420">
        <v>2</v>
      </c>
      <c r="AR106" s="420">
        <v>6</v>
      </c>
      <c r="AS106" s="420">
        <v>2</v>
      </c>
      <c r="AT106" s="558">
        <v>6</v>
      </c>
      <c r="AU106" s="439"/>
      <c r="AV106" s="454"/>
      <c r="AX106" s="52" t="s">
        <v>42</v>
      </c>
      <c r="AY106" s="53"/>
      <c r="AZ106" s="53"/>
      <c r="BA106" s="53"/>
      <c r="BB106" s="53"/>
      <c r="BC106" s="53"/>
      <c r="BD106" s="53"/>
      <c r="BE106" s="54" t="s">
        <v>43</v>
      </c>
      <c r="BF106" s="53"/>
      <c r="BG106" s="53"/>
      <c r="BH106" s="53"/>
      <c r="BI106" s="53"/>
      <c r="BJ106" s="53"/>
      <c r="BK106" s="55"/>
      <c r="BL106" s="53" t="s">
        <v>44</v>
      </c>
      <c r="BM106" s="53"/>
      <c r="BN106" s="53"/>
      <c r="BO106" s="53"/>
      <c r="BP106" s="53"/>
      <c r="BQ106" s="53"/>
      <c r="BR106" s="53"/>
      <c r="BS106" s="51"/>
    </row>
    <row r="107" spans="1:71" ht="15.95" customHeight="1" thickBot="1" x14ac:dyDescent="0.2">
      <c r="A107" s="456"/>
      <c r="B107" s="457"/>
      <c r="C107" s="457"/>
      <c r="D107" s="458"/>
      <c r="E107" s="474"/>
      <c r="F107" s="555"/>
      <c r="G107" s="557"/>
      <c r="H107" s="426"/>
      <c r="I107" s="426"/>
      <c r="J107" s="426"/>
      <c r="K107" s="426"/>
      <c r="L107" s="426"/>
      <c r="M107" s="426"/>
      <c r="N107" s="426"/>
      <c r="O107" s="426"/>
      <c r="P107" s="426"/>
      <c r="Q107" s="426"/>
      <c r="R107" s="559"/>
      <c r="S107" s="538"/>
      <c r="T107" s="538"/>
      <c r="U107" s="557"/>
      <c r="V107" s="426"/>
      <c r="W107" s="426"/>
      <c r="X107" s="426"/>
      <c r="Y107" s="426"/>
      <c r="Z107" s="426"/>
      <c r="AA107" s="426"/>
      <c r="AB107" s="426"/>
      <c r="AC107" s="426"/>
      <c r="AD107" s="426"/>
      <c r="AE107" s="426"/>
      <c r="AF107" s="559"/>
      <c r="AG107" s="439"/>
      <c r="AH107" s="441"/>
      <c r="AI107" s="557"/>
      <c r="AJ107" s="426"/>
      <c r="AK107" s="426"/>
      <c r="AL107" s="426"/>
      <c r="AM107" s="426"/>
      <c r="AN107" s="426"/>
      <c r="AO107" s="426"/>
      <c r="AP107" s="426"/>
      <c r="AQ107" s="426"/>
      <c r="AR107" s="426"/>
      <c r="AS107" s="426"/>
      <c r="AT107" s="559"/>
      <c r="AU107" s="439"/>
      <c r="AV107" s="454"/>
      <c r="AX107" s="56"/>
      <c r="AY107" s="47"/>
      <c r="AZ107" s="305" t="s">
        <v>85</v>
      </c>
      <c r="BA107" s="305"/>
      <c r="BB107" s="47"/>
      <c r="BC107" s="47"/>
      <c r="BD107" s="47" t="s">
        <v>86</v>
      </c>
      <c r="BE107" s="49"/>
      <c r="BF107" s="47"/>
      <c r="BG107" s="305" t="s">
        <v>85</v>
      </c>
      <c r="BH107" s="305"/>
      <c r="BI107" s="47"/>
      <c r="BJ107" s="47"/>
      <c r="BK107" s="48" t="s">
        <v>86</v>
      </c>
      <c r="BL107" s="47"/>
      <c r="BM107" s="47"/>
      <c r="BN107" s="57"/>
      <c r="BO107" s="47" t="s">
        <v>85</v>
      </c>
      <c r="BP107" s="47"/>
      <c r="BQ107" s="47"/>
      <c r="BR107" s="57"/>
      <c r="BS107" s="58" t="s">
        <v>86</v>
      </c>
    </row>
    <row r="108" spans="1:71" ht="15.95" customHeight="1" x14ac:dyDescent="0.15">
      <c r="A108" s="456" t="s">
        <v>53</v>
      </c>
      <c r="B108" s="457"/>
      <c r="C108" s="457"/>
      <c r="D108" s="458"/>
      <c r="E108" s="411" t="s">
        <v>104</v>
      </c>
      <c r="F108" s="554" t="s">
        <v>105</v>
      </c>
      <c r="G108" s="556">
        <v>3</v>
      </c>
      <c r="H108" s="420">
        <v>7</v>
      </c>
      <c r="I108" s="420">
        <v>3</v>
      </c>
      <c r="J108" s="420">
        <v>7</v>
      </c>
      <c r="K108" s="420">
        <v>3</v>
      </c>
      <c r="L108" s="420">
        <v>7</v>
      </c>
      <c r="M108" s="420">
        <v>3</v>
      </c>
      <c r="N108" s="420">
        <v>7</v>
      </c>
      <c r="O108" s="420">
        <v>3</v>
      </c>
      <c r="P108" s="420">
        <v>7</v>
      </c>
      <c r="Q108" s="420">
        <v>3</v>
      </c>
      <c r="R108" s="558">
        <v>7</v>
      </c>
      <c r="S108" s="539"/>
      <c r="T108" s="539"/>
      <c r="U108" s="556">
        <v>3</v>
      </c>
      <c r="V108" s="420">
        <v>7</v>
      </c>
      <c r="W108" s="420">
        <v>3</v>
      </c>
      <c r="X108" s="420">
        <v>7</v>
      </c>
      <c r="Y108" s="420">
        <v>3</v>
      </c>
      <c r="Z108" s="420">
        <v>7</v>
      </c>
      <c r="AA108" s="420">
        <v>3</v>
      </c>
      <c r="AB108" s="420">
        <v>7</v>
      </c>
      <c r="AC108" s="420">
        <v>3</v>
      </c>
      <c r="AD108" s="420">
        <v>7</v>
      </c>
      <c r="AE108" s="420">
        <v>3</v>
      </c>
      <c r="AF108" s="558">
        <v>7</v>
      </c>
      <c r="AG108" s="440"/>
      <c r="AH108" s="442"/>
      <c r="AI108" s="556">
        <v>3</v>
      </c>
      <c r="AJ108" s="420">
        <v>7</v>
      </c>
      <c r="AK108" s="420">
        <v>3</v>
      </c>
      <c r="AL108" s="420">
        <v>7</v>
      </c>
      <c r="AM108" s="420">
        <v>3</v>
      </c>
      <c r="AN108" s="420">
        <v>7</v>
      </c>
      <c r="AO108" s="420">
        <v>3</v>
      </c>
      <c r="AP108" s="420">
        <v>7</v>
      </c>
      <c r="AQ108" s="420">
        <v>3</v>
      </c>
      <c r="AR108" s="420">
        <v>7</v>
      </c>
      <c r="AS108" s="420">
        <v>3</v>
      </c>
      <c r="AT108" s="558">
        <v>7</v>
      </c>
      <c r="AU108" s="440"/>
      <c r="AV108" s="455"/>
      <c r="AX108" s="23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24"/>
    </row>
    <row r="109" spans="1:71" ht="15.95" customHeight="1" x14ac:dyDescent="0.15">
      <c r="A109" s="456"/>
      <c r="B109" s="457"/>
      <c r="C109" s="457"/>
      <c r="D109" s="458"/>
      <c r="E109" s="459"/>
      <c r="F109" s="555"/>
      <c r="G109" s="557"/>
      <c r="H109" s="426"/>
      <c r="I109" s="426"/>
      <c r="J109" s="426"/>
      <c r="K109" s="426"/>
      <c r="L109" s="426"/>
      <c r="M109" s="426"/>
      <c r="N109" s="426"/>
      <c r="O109" s="426"/>
      <c r="P109" s="426"/>
      <c r="Q109" s="426"/>
      <c r="R109" s="559"/>
      <c r="S109" s="566" t="s">
        <v>87</v>
      </c>
      <c r="T109" s="566"/>
      <c r="U109" s="557"/>
      <c r="V109" s="426"/>
      <c r="W109" s="426"/>
      <c r="X109" s="426"/>
      <c r="Y109" s="426"/>
      <c r="Z109" s="426"/>
      <c r="AA109" s="426"/>
      <c r="AB109" s="426"/>
      <c r="AC109" s="426"/>
      <c r="AD109" s="426"/>
      <c r="AE109" s="426"/>
      <c r="AF109" s="559"/>
      <c r="AG109" s="566" t="s">
        <v>87</v>
      </c>
      <c r="AH109" s="566"/>
      <c r="AI109" s="557"/>
      <c r="AJ109" s="426"/>
      <c r="AK109" s="426"/>
      <c r="AL109" s="426"/>
      <c r="AM109" s="426"/>
      <c r="AN109" s="426"/>
      <c r="AO109" s="426"/>
      <c r="AP109" s="426"/>
      <c r="AQ109" s="426"/>
      <c r="AR109" s="426"/>
      <c r="AS109" s="426"/>
      <c r="AT109" s="559"/>
      <c r="AU109" s="566" t="s">
        <v>87</v>
      </c>
      <c r="AV109" s="582"/>
      <c r="AW109" s="11"/>
      <c r="AX109" s="583" t="s">
        <v>45</v>
      </c>
      <c r="AY109" s="571"/>
      <c r="AZ109" s="571"/>
      <c r="BA109" s="571"/>
      <c r="BB109" s="11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571">
        <v>2</v>
      </c>
      <c r="BO109" s="571"/>
      <c r="BP109" s="571" t="s">
        <v>69</v>
      </c>
      <c r="BQ109" s="6"/>
      <c r="BR109" s="6"/>
      <c r="BS109" s="24"/>
    </row>
    <row r="110" spans="1:71" ht="15.95" customHeight="1" x14ac:dyDescent="0.15">
      <c r="A110" s="41"/>
      <c r="B110" s="3"/>
      <c r="C110" s="3"/>
      <c r="D110" s="15"/>
      <c r="E110" s="411" t="s">
        <v>109</v>
      </c>
      <c r="F110" s="554" t="s">
        <v>110</v>
      </c>
      <c r="G110" s="556">
        <v>4</v>
      </c>
      <c r="H110" s="420">
        <v>8</v>
      </c>
      <c r="I110" s="420">
        <v>4</v>
      </c>
      <c r="J110" s="420">
        <v>8</v>
      </c>
      <c r="K110" s="420">
        <v>4</v>
      </c>
      <c r="L110" s="420">
        <v>8</v>
      </c>
      <c r="M110" s="420">
        <v>4</v>
      </c>
      <c r="N110" s="420">
        <v>8</v>
      </c>
      <c r="O110" s="420">
        <v>4</v>
      </c>
      <c r="P110" s="420">
        <v>8</v>
      </c>
      <c r="Q110" s="420">
        <v>4</v>
      </c>
      <c r="R110" s="558">
        <v>8</v>
      </c>
      <c r="S110" s="569" t="s">
        <v>73</v>
      </c>
      <c r="T110" s="569"/>
      <c r="U110" s="556">
        <v>4</v>
      </c>
      <c r="V110" s="420">
        <v>8</v>
      </c>
      <c r="W110" s="420">
        <v>4</v>
      </c>
      <c r="X110" s="420">
        <v>8</v>
      </c>
      <c r="Y110" s="420">
        <v>4</v>
      </c>
      <c r="Z110" s="420">
        <v>8</v>
      </c>
      <c r="AA110" s="420">
        <v>4</v>
      </c>
      <c r="AB110" s="420">
        <v>8</v>
      </c>
      <c r="AC110" s="420">
        <v>4</v>
      </c>
      <c r="AD110" s="420">
        <v>8</v>
      </c>
      <c r="AE110" s="420">
        <v>4</v>
      </c>
      <c r="AF110" s="558">
        <v>8</v>
      </c>
      <c r="AG110" s="569" t="s">
        <v>73</v>
      </c>
      <c r="AH110" s="569"/>
      <c r="AI110" s="556">
        <v>4</v>
      </c>
      <c r="AJ110" s="420">
        <v>8</v>
      </c>
      <c r="AK110" s="420">
        <v>4</v>
      </c>
      <c r="AL110" s="420">
        <v>8</v>
      </c>
      <c r="AM110" s="420">
        <v>4</v>
      </c>
      <c r="AN110" s="420">
        <v>8</v>
      </c>
      <c r="AO110" s="420">
        <v>4</v>
      </c>
      <c r="AP110" s="420">
        <v>8</v>
      </c>
      <c r="AQ110" s="420">
        <v>4</v>
      </c>
      <c r="AR110" s="420">
        <v>8</v>
      </c>
      <c r="AS110" s="420">
        <v>4</v>
      </c>
      <c r="AT110" s="558">
        <v>8</v>
      </c>
      <c r="AU110" s="569" t="s">
        <v>73</v>
      </c>
      <c r="AV110" s="572"/>
      <c r="AW110" s="11"/>
      <c r="AX110" s="583"/>
      <c r="AY110" s="571"/>
      <c r="AZ110" s="571"/>
      <c r="BA110" s="571"/>
      <c r="BB110" s="11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571"/>
      <c r="BO110" s="571"/>
      <c r="BP110" s="571"/>
      <c r="BQ110" s="6"/>
      <c r="BR110" s="6"/>
      <c r="BS110" s="24"/>
    </row>
    <row r="111" spans="1:71" ht="15.95" customHeight="1" thickBot="1" x14ac:dyDescent="0.2">
      <c r="A111" s="42"/>
      <c r="B111" s="43"/>
      <c r="C111" s="43"/>
      <c r="D111" s="44"/>
      <c r="E111" s="413"/>
      <c r="F111" s="578"/>
      <c r="G111" s="567"/>
      <c r="H111" s="422"/>
      <c r="I111" s="422"/>
      <c r="J111" s="422"/>
      <c r="K111" s="422"/>
      <c r="L111" s="422"/>
      <c r="M111" s="422"/>
      <c r="N111" s="422"/>
      <c r="O111" s="422"/>
      <c r="P111" s="422"/>
      <c r="Q111" s="422"/>
      <c r="R111" s="568"/>
      <c r="S111" s="570" t="s">
        <v>73</v>
      </c>
      <c r="T111" s="570"/>
      <c r="U111" s="567"/>
      <c r="V111" s="422"/>
      <c r="W111" s="422"/>
      <c r="X111" s="422"/>
      <c r="Y111" s="422"/>
      <c r="Z111" s="422"/>
      <c r="AA111" s="422"/>
      <c r="AB111" s="422"/>
      <c r="AC111" s="422"/>
      <c r="AD111" s="422"/>
      <c r="AE111" s="422"/>
      <c r="AF111" s="568"/>
      <c r="AG111" s="570" t="s">
        <v>73</v>
      </c>
      <c r="AH111" s="570"/>
      <c r="AI111" s="567"/>
      <c r="AJ111" s="422"/>
      <c r="AK111" s="422"/>
      <c r="AL111" s="422"/>
      <c r="AM111" s="422"/>
      <c r="AN111" s="422"/>
      <c r="AO111" s="422"/>
      <c r="AP111" s="422"/>
      <c r="AQ111" s="422"/>
      <c r="AR111" s="422"/>
      <c r="AS111" s="422"/>
      <c r="AT111" s="568"/>
      <c r="AU111" s="570" t="s">
        <v>73</v>
      </c>
      <c r="AV111" s="581"/>
      <c r="AX111" s="25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8"/>
    </row>
    <row r="112" spans="1:71" ht="14.25" thickTop="1" x14ac:dyDescent="0.15">
      <c r="BI112" s="573" t="s">
        <v>140</v>
      </c>
      <c r="BJ112" s="573"/>
      <c r="BK112" s="573"/>
      <c r="BL112" s="573"/>
      <c r="BM112" s="573"/>
      <c r="BN112" s="573"/>
      <c r="BO112" s="573"/>
      <c r="BP112" s="573"/>
      <c r="BQ112" s="573"/>
      <c r="BR112" s="573"/>
      <c r="BS112" s="573"/>
    </row>
    <row r="113" spans="61:71" x14ac:dyDescent="0.15">
      <c r="BI113" s="574"/>
      <c r="BJ113" s="574"/>
      <c r="BK113" s="574"/>
      <c r="BL113" s="574"/>
      <c r="BM113" s="574"/>
      <c r="BN113" s="574"/>
      <c r="BO113" s="574"/>
      <c r="BP113" s="574"/>
      <c r="BQ113" s="574"/>
      <c r="BR113" s="574"/>
      <c r="BS113" s="574"/>
    </row>
  </sheetData>
  <mergeCells count="1019">
    <mergeCell ref="AS108:AS109"/>
    <mergeCell ref="AT108:AT109"/>
    <mergeCell ref="AS110:AS111"/>
    <mergeCell ref="AR106:AR107"/>
    <mergeCell ref="AS106:AS107"/>
    <mergeCell ref="AT106:AT107"/>
    <mergeCell ref="AJ106:AJ107"/>
    <mergeCell ref="AK106:AK107"/>
    <mergeCell ref="AR11:AS12"/>
    <mergeCell ref="AT11:AT12"/>
    <mergeCell ref="AU11:AU12"/>
    <mergeCell ref="AV11:AW12"/>
    <mergeCell ref="AX11:AX12"/>
    <mergeCell ref="AT110:AT111"/>
    <mergeCell ref="AM110:AM111"/>
    <mergeCell ref="AN110:AN111"/>
    <mergeCell ref="AO110:AO111"/>
    <mergeCell ref="AP110:AP111"/>
    <mergeCell ref="AU111:AV111"/>
    <mergeCell ref="AU109:AV109"/>
    <mergeCell ref="AX109:BA110"/>
    <mergeCell ref="AO108:AO109"/>
    <mergeCell ref="AP108:AP109"/>
    <mergeCell ref="AR51:AT52"/>
    <mergeCell ref="AZ67:BA69"/>
    <mergeCell ref="AL41:AM42"/>
    <mergeCell ref="AN41:AO42"/>
    <mergeCell ref="AS78:AX81"/>
    <mergeCell ref="AJ74:AK77"/>
    <mergeCell ref="AS74:AX77"/>
    <mergeCell ref="AP41:AQ42"/>
    <mergeCell ref="AL25:AM26"/>
    <mergeCell ref="BN109:BO110"/>
    <mergeCell ref="BP109:BP110"/>
    <mergeCell ref="AU110:AV110"/>
    <mergeCell ref="AM108:AM109"/>
    <mergeCell ref="AN108:AN109"/>
    <mergeCell ref="BI112:BS113"/>
    <mergeCell ref="BL5:BO6"/>
    <mergeCell ref="BG107:BH107"/>
    <mergeCell ref="BR104:BS105"/>
    <mergeCell ref="BF105:BG105"/>
    <mergeCell ref="BK104:BK105"/>
    <mergeCell ref="BL104:BM105"/>
    <mergeCell ref="BN104:BO105"/>
    <mergeCell ref="BP102:BQ103"/>
    <mergeCell ref="BR102:BS103"/>
    <mergeCell ref="AQ5:AW8"/>
    <mergeCell ref="E110:E111"/>
    <mergeCell ref="F110:F111"/>
    <mergeCell ref="G110:G111"/>
    <mergeCell ref="H110:H111"/>
    <mergeCell ref="Q110:Q111"/>
    <mergeCell ref="R110:R111"/>
    <mergeCell ref="S110:T110"/>
    <mergeCell ref="U110:U111"/>
    <mergeCell ref="S111:T111"/>
    <mergeCell ref="M110:M111"/>
    <mergeCell ref="N110:N111"/>
    <mergeCell ref="O110:O111"/>
    <mergeCell ref="P110:P111"/>
    <mergeCell ref="Z110:Z111"/>
    <mergeCell ref="AA110:AA111"/>
    <mergeCell ref="AB110:AB111"/>
    <mergeCell ref="I110:I111"/>
    <mergeCell ref="J110:J111"/>
    <mergeCell ref="K110:K111"/>
    <mergeCell ref="L110:L111"/>
    <mergeCell ref="AI110:AI111"/>
    <mergeCell ref="AJ110:AJ111"/>
    <mergeCell ref="AK110:AK111"/>
    <mergeCell ref="AL110:AL111"/>
    <mergeCell ref="AD110:AD111"/>
    <mergeCell ref="AE110:AE111"/>
    <mergeCell ref="AF110:AF111"/>
    <mergeCell ref="AG110:AH110"/>
    <mergeCell ref="AG111:AH111"/>
    <mergeCell ref="AQ110:AQ111"/>
    <mergeCell ref="AR110:AR111"/>
    <mergeCell ref="J108:J109"/>
    <mergeCell ref="K108:K109"/>
    <mergeCell ref="L108:L109"/>
    <mergeCell ref="AE108:AE109"/>
    <mergeCell ref="AF108:AF109"/>
    <mergeCell ref="AI108:AI109"/>
    <mergeCell ref="AJ108:AJ109"/>
    <mergeCell ref="AG109:AH109"/>
    <mergeCell ref="U108:U109"/>
    <mergeCell ref="V108:V109"/>
    <mergeCell ref="M108:M109"/>
    <mergeCell ref="N108:N109"/>
    <mergeCell ref="O108:O109"/>
    <mergeCell ref="AC110:AC111"/>
    <mergeCell ref="V110:V111"/>
    <mergeCell ref="W110:W111"/>
    <mergeCell ref="X110:X111"/>
    <mergeCell ref="Y110:Y111"/>
    <mergeCell ref="AB108:AB109"/>
    <mergeCell ref="AC108:AC109"/>
    <mergeCell ref="AI106:AI107"/>
    <mergeCell ref="R106:R107"/>
    <mergeCell ref="U106:U107"/>
    <mergeCell ref="AQ108:AQ109"/>
    <mergeCell ref="AR108:AR109"/>
    <mergeCell ref="AK108:AK109"/>
    <mergeCell ref="AL108:AL109"/>
    <mergeCell ref="A106:D107"/>
    <mergeCell ref="E106:E107"/>
    <mergeCell ref="F106:F107"/>
    <mergeCell ref="G106:G107"/>
    <mergeCell ref="H106:H107"/>
    <mergeCell ref="I106:I107"/>
    <mergeCell ref="P106:P107"/>
    <mergeCell ref="Q106:Q107"/>
    <mergeCell ref="S109:T109"/>
    <mergeCell ref="A108:D109"/>
    <mergeCell ref="E108:E109"/>
    <mergeCell ref="F108:F109"/>
    <mergeCell ref="G108:G109"/>
    <mergeCell ref="H108:H109"/>
    <mergeCell ref="I108:I109"/>
    <mergeCell ref="Q108:Q109"/>
    <mergeCell ref="R108:R109"/>
    <mergeCell ref="P108:P109"/>
    <mergeCell ref="AA108:AA109"/>
    <mergeCell ref="W106:W107"/>
    <mergeCell ref="X106:X107"/>
    <mergeCell ref="Y106:Y107"/>
    <mergeCell ref="J106:J107"/>
    <mergeCell ref="K106:K107"/>
    <mergeCell ref="BP104:BQ105"/>
    <mergeCell ref="BB104:BC105"/>
    <mergeCell ref="BD104:BE105"/>
    <mergeCell ref="BF104:BG104"/>
    <mergeCell ref="BH104:BH105"/>
    <mergeCell ref="AS104:AS105"/>
    <mergeCell ref="AT104:AT105"/>
    <mergeCell ref="AX104:AY105"/>
    <mergeCell ref="AC106:AC107"/>
    <mergeCell ref="AD106:AD107"/>
    <mergeCell ref="AE106:AE107"/>
    <mergeCell ref="AZ107:BA107"/>
    <mergeCell ref="AN106:AN107"/>
    <mergeCell ref="AO106:AO107"/>
    <mergeCell ref="AP106:AP107"/>
    <mergeCell ref="AQ106:AQ107"/>
    <mergeCell ref="AF106:AF107"/>
    <mergeCell ref="L106:L107"/>
    <mergeCell ref="M106:M107"/>
    <mergeCell ref="N106:N107"/>
    <mergeCell ref="O106:O107"/>
    <mergeCell ref="Z106:Z107"/>
    <mergeCell ref="AA106:AA107"/>
    <mergeCell ref="AB106:AB107"/>
    <mergeCell ref="BR100:BS101"/>
    <mergeCell ref="AM100:AN101"/>
    <mergeCell ref="AO100:AP101"/>
    <mergeCell ref="AQ100:AR101"/>
    <mergeCell ref="AS100:AT101"/>
    <mergeCell ref="BB102:BC103"/>
    <mergeCell ref="BD102:BE103"/>
    <mergeCell ref="BF102:BF103"/>
    <mergeCell ref="BK102:BK103"/>
    <mergeCell ref="AI102:AJ103"/>
    <mergeCell ref="AK102:AL103"/>
    <mergeCell ref="AM102:AN103"/>
    <mergeCell ref="AO102:AP103"/>
    <mergeCell ref="AC104:AC105"/>
    <mergeCell ref="AD104:AD105"/>
    <mergeCell ref="AZ104:BA105"/>
    <mergeCell ref="AO104:AO105"/>
    <mergeCell ref="AP104:AP105"/>
    <mergeCell ref="AQ104:AQ105"/>
    <mergeCell ref="AR104:AR105"/>
    <mergeCell ref="AK104:AK105"/>
    <mergeCell ref="AL104:AL105"/>
    <mergeCell ref="AM104:AM105"/>
    <mergeCell ref="AN104:AN105"/>
    <mergeCell ref="E104:E105"/>
    <mergeCell ref="F104:F105"/>
    <mergeCell ref="G104:G105"/>
    <mergeCell ref="H104:H105"/>
    <mergeCell ref="BL102:BM103"/>
    <mergeCell ref="BN102:BO103"/>
    <mergeCell ref="AQ102:AR103"/>
    <mergeCell ref="AS102:AT103"/>
    <mergeCell ref="AX102:AY103"/>
    <mergeCell ref="AZ102:BA103"/>
    <mergeCell ref="M104:M105"/>
    <mergeCell ref="N104:N105"/>
    <mergeCell ref="O104:O105"/>
    <mergeCell ref="P104:P105"/>
    <mergeCell ref="I104:I105"/>
    <mergeCell ref="J104:J105"/>
    <mergeCell ref="K104:K105"/>
    <mergeCell ref="L104:L105"/>
    <mergeCell ref="W104:W105"/>
    <mergeCell ref="Y104:Y105"/>
    <mergeCell ref="Z104:Z105"/>
    <mergeCell ref="AF104:AF105"/>
    <mergeCell ref="AI104:AI105"/>
    <mergeCell ref="AJ104:AJ105"/>
    <mergeCell ref="AA104:AA105"/>
    <mergeCell ref="AB104:AB105"/>
    <mergeCell ref="Q102:R103"/>
    <mergeCell ref="Y102:Z103"/>
    <mergeCell ref="R104:R105"/>
    <mergeCell ref="U104:U105"/>
    <mergeCell ref="V104:V105"/>
    <mergeCell ref="AE104:AE105"/>
    <mergeCell ref="AS98:AT99"/>
    <mergeCell ref="AX98:AY99"/>
    <mergeCell ref="AZ98:BA99"/>
    <mergeCell ref="BB98:BC99"/>
    <mergeCell ref="K100:L101"/>
    <mergeCell ref="M100:N101"/>
    <mergeCell ref="O100:P101"/>
    <mergeCell ref="Q100:R101"/>
    <mergeCell ref="BN98:BO99"/>
    <mergeCell ref="BP98:BQ99"/>
    <mergeCell ref="AK98:AL99"/>
    <mergeCell ref="AM98:AN99"/>
    <mergeCell ref="AO98:AP99"/>
    <mergeCell ref="AQ98:AR99"/>
    <mergeCell ref="AC100:AD101"/>
    <mergeCell ref="AE100:AF101"/>
    <mergeCell ref="AI100:AJ101"/>
    <mergeCell ref="AK100:AL101"/>
    <mergeCell ref="U100:V101"/>
    <mergeCell ref="W100:X101"/>
    <mergeCell ref="Y100:Z101"/>
    <mergeCell ref="AA100:AB101"/>
    <mergeCell ref="BF100:BF101"/>
    <mergeCell ref="BK100:BK101"/>
    <mergeCell ref="BL100:BM101"/>
    <mergeCell ref="BN100:BO101"/>
    <mergeCell ref="AX100:AY101"/>
    <mergeCell ref="AZ100:BA101"/>
    <mergeCell ref="BB100:BC101"/>
    <mergeCell ref="BD100:BE101"/>
    <mergeCell ref="BP100:BQ101"/>
    <mergeCell ref="AX96:AY97"/>
    <mergeCell ref="AZ96:BA97"/>
    <mergeCell ref="Q94:R95"/>
    <mergeCell ref="AS94:AT95"/>
    <mergeCell ref="AX94:AY95"/>
    <mergeCell ref="AZ94:BA95"/>
    <mergeCell ref="BI94:BJ95"/>
    <mergeCell ref="AK94:AL95"/>
    <mergeCell ref="BN96:BO97"/>
    <mergeCell ref="BP96:BQ97"/>
    <mergeCell ref="BR96:BS97"/>
    <mergeCell ref="B98:D103"/>
    <mergeCell ref="E98:F98"/>
    <mergeCell ref="G98:H99"/>
    <mergeCell ref="I98:J99"/>
    <mergeCell ref="K98:L99"/>
    <mergeCell ref="M98:N99"/>
    <mergeCell ref="O98:P99"/>
    <mergeCell ref="AA98:AB99"/>
    <mergeCell ref="AC98:AD99"/>
    <mergeCell ref="AE98:AF99"/>
    <mergeCell ref="AI98:AJ99"/>
    <mergeCell ref="Q98:R99"/>
    <mergeCell ref="U98:V99"/>
    <mergeCell ref="W98:X99"/>
    <mergeCell ref="Y98:Z99"/>
    <mergeCell ref="BR98:BS99"/>
    <mergeCell ref="E99:F99"/>
    <mergeCell ref="BD98:BE99"/>
    <mergeCell ref="BF98:BF99"/>
    <mergeCell ref="BK98:BK99"/>
    <mergeCell ref="BL98:BM99"/>
    <mergeCell ref="AS92:AT93"/>
    <mergeCell ref="AU92:AV92"/>
    <mergeCell ref="AC92:AD93"/>
    <mergeCell ref="AE92:AF93"/>
    <mergeCell ref="AG92:AH92"/>
    <mergeCell ref="AI92:AJ93"/>
    <mergeCell ref="BK94:BL95"/>
    <mergeCell ref="C96:E97"/>
    <mergeCell ref="G96:H97"/>
    <mergeCell ref="I96:J97"/>
    <mergeCell ref="K96:L97"/>
    <mergeCell ref="M96:N97"/>
    <mergeCell ref="O96:P97"/>
    <mergeCell ref="Q96:R97"/>
    <mergeCell ref="U96:V97"/>
    <mergeCell ref="W96:X97"/>
    <mergeCell ref="AI96:AJ97"/>
    <mergeCell ref="AK96:AL97"/>
    <mergeCell ref="AM96:AN97"/>
    <mergeCell ref="AO96:AP97"/>
    <mergeCell ref="Y96:Z97"/>
    <mergeCell ref="AA96:AB97"/>
    <mergeCell ref="AC96:AD97"/>
    <mergeCell ref="AE96:AF97"/>
    <mergeCell ref="BB96:BC97"/>
    <mergeCell ref="AX92:BS93"/>
    <mergeCell ref="S93:T108"/>
    <mergeCell ref="BD96:BE97"/>
    <mergeCell ref="BF96:BK97"/>
    <mergeCell ref="BL96:BM97"/>
    <mergeCell ref="AQ96:AR97"/>
    <mergeCell ref="AS96:AT97"/>
    <mergeCell ref="AU93:AU108"/>
    <mergeCell ref="AV93:AV108"/>
    <mergeCell ref="U94:V95"/>
    <mergeCell ref="W94:X95"/>
    <mergeCell ref="Y94:Z95"/>
    <mergeCell ref="A94:A103"/>
    <mergeCell ref="C94:E95"/>
    <mergeCell ref="G94:H95"/>
    <mergeCell ref="I94:J95"/>
    <mergeCell ref="E100:F103"/>
    <mergeCell ref="G100:H101"/>
    <mergeCell ref="I100:J101"/>
    <mergeCell ref="G102:H103"/>
    <mergeCell ref="I102:J103"/>
    <mergeCell ref="AA94:AB95"/>
    <mergeCell ref="AC94:AD95"/>
    <mergeCell ref="AE94:AF95"/>
    <mergeCell ref="AI94:AJ95"/>
    <mergeCell ref="K94:L95"/>
    <mergeCell ref="M94:N95"/>
    <mergeCell ref="O94:P95"/>
    <mergeCell ref="AM94:AN95"/>
    <mergeCell ref="AO94:AP95"/>
    <mergeCell ref="AQ94:AR95"/>
    <mergeCell ref="K102:L103"/>
    <mergeCell ref="M102:N103"/>
    <mergeCell ref="O102:P103"/>
    <mergeCell ref="A92:F93"/>
    <mergeCell ref="G92:H93"/>
    <mergeCell ref="AA102:AB103"/>
    <mergeCell ref="U102:V103"/>
    <mergeCell ref="W102:X103"/>
    <mergeCell ref="I92:J93"/>
    <mergeCell ref="K92:L93"/>
    <mergeCell ref="AK92:AO93"/>
    <mergeCell ref="AP92:AR92"/>
    <mergeCell ref="M92:Q93"/>
    <mergeCell ref="S92:T92"/>
    <mergeCell ref="U92:V93"/>
    <mergeCell ref="W92:AA93"/>
    <mergeCell ref="AD87:AD90"/>
    <mergeCell ref="AE87:AE90"/>
    <mergeCell ref="AD83:AD86"/>
    <mergeCell ref="AE83:AE86"/>
    <mergeCell ref="AF83:AF86"/>
    <mergeCell ref="AG85:AH86"/>
    <mergeCell ref="AF87:AF90"/>
    <mergeCell ref="AG87:AH88"/>
    <mergeCell ref="AG89:AH90"/>
    <mergeCell ref="AG93:AG108"/>
    <mergeCell ref="AH93:AH108"/>
    <mergeCell ref="AP93:AR93"/>
    <mergeCell ref="AC102:AD103"/>
    <mergeCell ref="AE102:AF103"/>
    <mergeCell ref="V106:V107"/>
    <mergeCell ref="AL106:AL107"/>
    <mergeCell ref="AM106:AM107"/>
    <mergeCell ref="X104:X105"/>
    <mergeCell ref="AD108:AD109"/>
    <mergeCell ref="W108:W109"/>
    <mergeCell ref="X108:X109"/>
    <mergeCell ref="Y108:Y109"/>
    <mergeCell ref="Z108:Z109"/>
    <mergeCell ref="Q104:Q105"/>
    <mergeCell ref="E87:E90"/>
    <mergeCell ref="F87:F90"/>
    <mergeCell ref="G87:G90"/>
    <mergeCell ref="M87:M90"/>
    <mergeCell ref="AJ86:AO90"/>
    <mergeCell ref="AP86:AR90"/>
    <mergeCell ref="Z83:Z86"/>
    <mergeCell ref="AA83:AA86"/>
    <mergeCell ref="AB83:AB86"/>
    <mergeCell ref="AC83:AC86"/>
    <mergeCell ref="Z87:Z90"/>
    <mergeCell ref="AA87:AA90"/>
    <mergeCell ref="AB87:AB90"/>
    <mergeCell ref="AC87:AC90"/>
    <mergeCell ref="N87:N90"/>
    <mergeCell ref="O87:O90"/>
    <mergeCell ref="P87:P90"/>
    <mergeCell ref="I87:I90"/>
    <mergeCell ref="J87:J90"/>
    <mergeCell ref="K87:K90"/>
    <mergeCell ref="L87:L90"/>
    <mergeCell ref="V87:V90"/>
    <mergeCell ref="W87:W90"/>
    <mergeCell ref="X87:X90"/>
    <mergeCell ref="Y87:Y90"/>
    <mergeCell ref="Q87:Q90"/>
    <mergeCell ref="R87:R90"/>
    <mergeCell ref="S87:T88"/>
    <mergeCell ref="U87:U90"/>
    <mergeCell ref="S89:T90"/>
    <mergeCell ref="V83:V86"/>
    <mergeCell ref="W83:W86"/>
    <mergeCell ref="Z79:Z82"/>
    <mergeCell ref="AA79:AA82"/>
    <mergeCell ref="AB79:AB82"/>
    <mergeCell ref="AC79:AC82"/>
    <mergeCell ref="X79:X82"/>
    <mergeCell ref="Y79:Y82"/>
    <mergeCell ref="E75:E78"/>
    <mergeCell ref="F75:F78"/>
    <mergeCell ref="G75:G78"/>
    <mergeCell ref="A83:D86"/>
    <mergeCell ref="E83:E86"/>
    <mergeCell ref="F83:F86"/>
    <mergeCell ref="G83:G86"/>
    <mergeCell ref="AJ82:AO85"/>
    <mergeCell ref="AS82:AX85"/>
    <mergeCell ref="AD79:AD82"/>
    <mergeCell ref="AE79:AE82"/>
    <mergeCell ref="L83:L86"/>
    <mergeCell ref="M83:M86"/>
    <mergeCell ref="N83:N86"/>
    <mergeCell ref="O83:O86"/>
    <mergeCell ref="H83:H86"/>
    <mergeCell ref="I83:I86"/>
    <mergeCell ref="J83:J86"/>
    <mergeCell ref="K83:K86"/>
    <mergeCell ref="P83:P86"/>
    <mergeCell ref="Q83:Q86"/>
    <mergeCell ref="R83:R86"/>
    <mergeCell ref="U83:U86"/>
    <mergeCell ref="S85:T86"/>
    <mergeCell ref="AS86:AX90"/>
    <mergeCell ref="H87:H90"/>
    <mergeCell ref="O75:O78"/>
    <mergeCell ref="P75:P78"/>
    <mergeCell ref="W75:W78"/>
    <mergeCell ref="X75:X78"/>
    <mergeCell ref="Y75:Y78"/>
    <mergeCell ref="Z75:Z78"/>
    <mergeCell ref="Y71:Z74"/>
    <mergeCell ref="Q75:Q78"/>
    <mergeCell ref="R75:R78"/>
    <mergeCell ref="A79:D82"/>
    <mergeCell ref="E79:E82"/>
    <mergeCell ref="F79:F82"/>
    <mergeCell ref="G79:G82"/>
    <mergeCell ref="AE75:AE78"/>
    <mergeCell ref="AF75:AF78"/>
    <mergeCell ref="AA75:AA78"/>
    <mergeCell ref="AB75:AB78"/>
    <mergeCell ref="AC75:AC78"/>
    <mergeCell ref="AD75:AD78"/>
    <mergeCell ref="L79:L82"/>
    <mergeCell ref="M79:M82"/>
    <mergeCell ref="N79:N82"/>
    <mergeCell ref="O79:O82"/>
    <mergeCell ref="H79:H82"/>
    <mergeCell ref="I79:I82"/>
    <mergeCell ref="J79:J82"/>
    <mergeCell ref="K79:K82"/>
    <mergeCell ref="P79:P82"/>
    <mergeCell ref="Q79:Q82"/>
    <mergeCell ref="R79:R82"/>
    <mergeCell ref="U79:U82"/>
    <mergeCell ref="AF79:AF82"/>
    <mergeCell ref="V75:V78"/>
    <mergeCell ref="AJ78:AO81"/>
    <mergeCell ref="AP78:AR85"/>
    <mergeCell ref="V79:V82"/>
    <mergeCell ref="W79:W82"/>
    <mergeCell ref="X83:X86"/>
    <mergeCell ref="Y83:Y86"/>
    <mergeCell ref="B63:D74"/>
    <mergeCell ref="E63:F64"/>
    <mergeCell ref="G63:H66"/>
    <mergeCell ref="I63:J66"/>
    <mergeCell ref="E65:F66"/>
    <mergeCell ref="E67:F74"/>
    <mergeCell ref="G67:H70"/>
    <mergeCell ref="I67:J70"/>
    <mergeCell ref="AA71:AB74"/>
    <mergeCell ref="AC71:AD74"/>
    <mergeCell ref="AQ74:AR77"/>
    <mergeCell ref="M71:N74"/>
    <mergeCell ref="O71:P74"/>
    <mergeCell ref="Q71:R74"/>
    <mergeCell ref="U71:V74"/>
    <mergeCell ref="W71:X74"/>
    <mergeCell ref="H75:H78"/>
    <mergeCell ref="AL74:AP77"/>
    <mergeCell ref="I75:I78"/>
    <mergeCell ref="J75:J78"/>
    <mergeCell ref="K75:K78"/>
    <mergeCell ref="L75:L78"/>
    <mergeCell ref="AE71:AF74"/>
    <mergeCell ref="M75:M78"/>
    <mergeCell ref="N75:N78"/>
    <mergeCell ref="A55:A74"/>
    <mergeCell ref="AE63:AF66"/>
    <mergeCell ref="AJ66:AK69"/>
    <mergeCell ref="AL66:AP69"/>
    <mergeCell ref="AA67:AB70"/>
    <mergeCell ref="AC67:AD70"/>
    <mergeCell ref="AQ66:AR69"/>
    <mergeCell ref="AS66:AX69"/>
    <mergeCell ref="AE67:AF70"/>
    <mergeCell ref="AJ70:AK73"/>
    <mergeCell ref="AL70:AP73"/>
    <mergeCell ref="AQ70:AR73"/>
    <mergeCell ref="AS70:AX73"/>
    <mergeCell ref="AJ58:AX61"/>
    <mergeCell ref="C55:E58"/>
    <mergeCell ref="O67:P70"/>
    <mergeCell ref="Q67:R70"/>
    <mergeCell ref="K63:L66"/>
    <mergeCell ref="M63:N66"/>
    <mergeCell ref="Y63:Z66"/>
    <mergeCell ref="AA63:AB66"/>
    <mergeCell ref="W67:X70"/>
    <mergeCell ref="Y67:Z70"/>
    <mergeCell ref="U67:V70"/>
    <mergeCell ref="G71:H74"/>
    <mergeCell ref="I71:J74"/>
    <mergeCell ref="K71:L74"/>
    <mergeCell ref="K67:L70"/>
    <mergeCell ref="M67:N70"/>
    <mergeCell ref="K55:L58"/>
    <mergeCell ref="O63:P66"/>
    <mergeCell ref="Q63:R66"/>
    <mergeCell ref="G51:H54"/>
    <mergeCell ref="I51:J54"/>
    <mergeCell ref="K51:L54"/>
    <mergeCell ref="M51:Q54"/>
    <mergeCell ref="R51:R52"/>
    <mergeCell ref="AO53:AQ54"/>
    <mergeCell ref="AE51:AF54"/>
    <mergeCell ref="AG51:AH52"/>
    <mergeCell ref="AN51:AN52"/>
    <mergeCell ref="AO51:AQ52"/>
    <mergeCell ref="AH53:AH84"/>
    <mergeCell ref="AN53:AN54"/>
    <mergeCell ref="AC55:AD58"/>
    <mergeCell ref="AE55:AF58"/>
    <mergeCell ref="AQ62:AR65"/>
    <mergeCell ref="AS62:AX65"/>
    <mergeCell ref="R53:R54"/>
    <mergeCell ref="S53:S84"/>
    <mergeCell ref="T53:T84"/>
    <mergeCell ref="AB53:AB54"/>
    <mergeCell ref="AG53:AG84"/>
    <mergeCell ref="AE59:AF62"/>
    <mergeCell ref="AJ62:AK65"/>
    <mergeCell ref="AL62:AP65"/>
    <mergeCell ref="W59:X62"/>
    <mergeCell ref="U55:V58"/>
    <mergeCell ref="AC63:AD66"/>
    <mergeCell ref="U63:V66"/>
    <mergeCell ref="W63:X66"/>
    <mergeCell ref="G55:H58"/>
    <mergeCell ref="I55:J58"/>
    <mergeCell ref="U75:U78"/>
    <mergeCell ref="Q30:R33"/>
    <mergeCell ref="AT39:AU40"/>
    <mergeCell ref="AL39:AM40"/>
    <mergeCell ref="AN39:AO40"/>
    <mergeCell ref="AP39:AQ40"/>
    <mergeCell ref="AN31:AO32"/>
    <mergeCell ref="AA30:AB33"/>
    <mergeCell ref="AC30:AD33"/>
    <mergeCell ref="AE30:AF33"/>
    <mergeCell ref="AJ31:AK32"/>
    <mergeCell ref="R38:R41"/>
    <mergeCell ref="Q34:Q37"/>
    <mergeCell ref="AF46:AF49"/>
    <mergeCell ref="AG46:AH47"/>
    <mergeCell ref="AE42:AE45"/>
    <mergeCell ref="AF42:AF45"/>
    <mergeCell ref="AJ43:AK44"/>
    <mergeCell ref="AB46:AB49"/>
    <mergeCell ref="AC46:AC49"/>
    <mergeCell ref="AD46:AD49"/>
    <mergeCell ref="S46:T47"/>
    <mergeCell ref="AR49:AT50"/>
    <mergeCell ref="AN47:AN48"/>
    <mergeCell ref="AO47:AQ48"/>
    <mergeCell ref="AR47:AT48"/>
    <mergeCell ref="AR45:AT46"/>
    <mergeCell ref="AG48:AH49"/>
    <mergeCell ref="AN49:AN50"/>
    <mergeCell ref="AO49:AQ50"/>
    <mergeCell ref="AE46:AE49"/>
    <mergeCell ref="L34:L37"/>
    <mergeCell ref="L38:L41"/>
    <mergeCell ref="M38:M41"/>
    <mergeCell ref="AJ41:AK42"/>
    <mergeCell ref="AN43:AO44"/>
    <mergeCell ref="AP43:AQ44"/>
    <mergeCell ref="AC42:AC45"/>
    <mergeCell ref="U42:U45"/>
    <mergeCell ref="AB38:AB41"/>
    <mergeCell ref="K38:K41"/>
    <mergeCell ref="N38:N41"/>
    <mergeCell ref="O38:O41"/>
    <mergeCell ref="P38:P41"/>
    <mergeCell ref="K42:K45"/>
    <mergeCell ref="M42:M45"/>
    <mergeCell ref="N42:N45"/>
    <mergeCell ref="O42:O45"/>
    <mergeCell ref="P42:P45"/>
    <mergeCell ref="Q42:Q45"/>
    <mergeCell ref="R42:R45"/>
    <mergeCell ref="M34:M37"/>
    <mergeCell ref="N34:N37"/>
    <mergeCell ref="AE34:AE37"/>
    <mergeCell ref="AF34:AF37"/>
    <mergeCell ref="AA34:AA37"/>
    <mergeCell ref="AJ39:AK40"/>
    <mergeCell ref="O22:P25"/>
    <mergeCell ref="AJ23:AK24"/>
    <mergeCell ref="K18:L21"/>
    <mergeCell ref="A38:D41"/>
    <mergeCell ref="E38:E41"/>
    <mergeCell ref="F38:F41"/>
    <mergeCell ref="G38:G41"/>
    <mergeCell ref="E34:E37"/>
    <mergeCell ref="F34:F37"/>
    <mergeCell ref="G34:G37"/>
    <mergeCell ref="AJ37:AK38"/>
    <mergeCell ref="W38:W41"/>
    <mergeCell ref="X38:X41"/>
    <mergeCell ref="Y38:Y41"/>
    <mergeCell ref="AC38:AC41"/>
    <mergeCell ref="X34:X37"/>
    <mergeCell ref="W34:W37"/>
    <mergeCell ref="AB34:AB37"/>
    <mergeCell ref="Z38:Z41"/>
    <mergeCell ref="AA38:AA41"/>
    <mergeCell ref="AD38:AD41"/>
    <mergeCell ref="AE38:AE41"/>
    <mergeCell ref="AF38:AF41"/>
    <mergeCell ref="AJ33:AK34"/>
    <mergeCell ref="AC34:AC37"/>
    <mergeCell ref="AD34:AD37"/>
    <mergeCell ref="H38:H41"/>
    <mergeCell ref="I38:I41"/>
    <mergeCell ref="J38:J41"/>
    <mergeCell ref="Q38:Q41"/>
    <mergeCell ref="O34:O37"/>
    <mergeCell ref="P34:P37"/>
    <mergeCell ref="R5:T6"/>
    <mergeCell ref="S7:S8"/>
    <mergeCell ref="AN21:AO22"/>
    <mergeCell ref="AC22:AD25"/>
    <mergeCell ref="AE22:AF25"/>
    <mergeCell ref="U34:U37"/>
    <mergeCell ref="V34:V37"/>
    <mergeCell ref="H34:H37"/>
    <mergeCell ref="AP31:AQ32"/>
    <mergeCell ref="AL27:AM28"/>
    <mergeCell ref="Y22:Z25"/>
    <mergeCell ref="AA22:AB25"/>
    <mergeCell ref="AN29:AO30"/>
    <mergeCell ref="AP29:AQ30"/>
    <mergeCell ref="AN23:AO24"/>
    <mergeCell ref="AP23:AQ24"/>
    <mergeCell ref="AP21:AQ22"/>
    <mergeCell ref="AP27:AQ28"/>
    <mergeCell ref="AL33:AM34"/>
    <mergeCell ref="AL35:AM36"/>
    <mergeCell ref="AN35:AO36"/>
    <mergeCell ref="AP35:AQ36"/>
    <mergeCell ref="R34:R37"/>
    <mergeCell ref="Y34:Y37"/>
    <mergeCell ref="Z34:Z37"/>
    <mergeCell ref="K34:K37"/>
    <mergeCell ref="M30:N33"/>
    <mergeCell ref="O30:P33"/>
    <mergeCell ref="I34:I37"/>
    <mergeCell ref="J34:J37"/>
    <mergeCell ref="O18:P21"/>
    <mergeCell ref="AJ17:AK18"/>
    <mergeCell ref="AE10:AF13"/>
    <mergeCell ref="AR10:AX10"/>
    <mergeCell ref="AB10:AB11"/>
    <mergeCell ref="Y26:Z29"/>
    <mergeCell ref="AA26:AB29"/>
    <mergeCell ref="U26:V29"/>
    <mergeCell ref="W26:X29"/>
    <mergeCell ref="AT17:AU18"/>
    <mergeCell ref="U1:AY3"/>
    <mergeCell ref="AG5:AH8"/>
    <mergeCell ref="AM5:AM8"/>
    <mergeCell ref="AI5:AL8"/>
    <mergeCell ref="AX5:AY8"/>
    <mergeCell ref="S10:T11"/>
    <mergeCell ref="AV19:AX20"/>
    <mergeCell ref="AV21:AX22"/>
    <mergeCell ref="AV23:AX24"/>
    <mergeCell ref="AR23:AS24"/>
    <mergeCell ref="AN25:AO26"/>
    <mergeCell ref="AP25:AQ26"/>
    <mergeCell ref="AR25:AS26"/>
    <mergeCell ref="AT25:AU26"/>
    <mergeCell ref="AV25:AX26"/>
    <mergeCell ref="AR27:AS28"/>
    <mergeCell ref="AT27:AU28"/>
    <mergeCell ref="AV27:AX28"/>
    <mergeCell ref="AR29:AS30"/>
    <mergeCell ref="AT29:AU30"/>
    <mergeCell ref="AV29:AX30"/>
    <mergeCell ref="AN27:AO28"/>
    <mergeCell ref="AV17:AX18"/>
    <mergeCell ref="AT21:AU22"/>
    <mergeCell ref="AE5:AF6"/>
    <mergeCell ref="AO5:AP6"/>
    <mergeCell ref="AA5:AC8"/>
    <mergeCell ref="Y5:Z8"/>
    <mergeCell ref="AG12:AG43"/>
    <mergeCell ref="AH12:AH43"/>
    <mergeCell ref="A42:D45"/>
    <mergeCell ref="E42:E45"/>
    <mergeCell ref="F42:F45"/>
    <mergeCell ref="AD42:AD45"/>
    <mergeCell ref="M10:Q13"/>
    <mergeCell ref="U10:V13"/>
    <mergeCell ref="Y14:Z17"/>
    <mergeCell ref="AA14:AB17"/>
    <mergeCell ref="W10:AA13"/>
    <mergeCell ref="U5:X8"/>
    <mergeCell ref="AN15:AO16"/>
    <mergeCell ref="AP15:AQ16"/>
    <mergeCell ref="W18:X21"/>
    <mergeCell ref="Q14:R17"/>
    <mergeCell ref="U14:V17"/>
    <mergeCell ref="W14:X17"/>
    <mergeCell ref="G42:G45"/>
    <mergeCell ref="AC26:AD29"/>
    <mergeCell ref="I26:J29"/>
    <mergeCell ref="K26:L29"/>
    <mergeCell ref="M26:N29"/>
    <mergeCell ref="L42:L45"/>
    <mergeCell ref="H42:H45"/>
    <mergeCell ref="I42:I45"/>
    <mergeCell ref="J42:J45"/>
    <mergeCell ref="I30:J33"/>
    <mergeCell ref="AC51:AD54"/>
    <mergeCell ref="X46:X49"/>
    <mergeCell ref="Y46:Y49"/>
    <mergeCell ref="Z46:Z49"/>
    <mergeCell ref="AA46:AA49"/>
    <mergeCell ref="X42:X45"/>
    <mergeCell ref="Y42:Y45"/>
    <mergeCell ref="Z42:Z45"/>
    <mergeCell ref="AA42:AA45"/>
    <mergeCell ref="W42:W45"/>
    <mergeCell ref="S48:T49"/>
    <mergeCell ref="Y59:Z62"/>
    <mergeCell ref="AA59:AB62"/>
    <mergeCell ref="AC59:AD62"/>
    <mergeCell ref="S51:T52"/>
    <mergeCell ref="U51:V54"/>
    <mergeCell ref="W51:AA54"/>
    <mergeCell ref="V42:V45"/>
    <mergeCell ref="S44:T45"/>
    <mergeCell ref="S12:S43"/>
    <mergeCell ref="T12:T43"/>
    <mergeCell ref="AB12:AB13"/>
    <mergeCell ref="V38:V41"/>
    <mergeCell ref="U38:U41"/>
    <mergeCell ref="AB42:AB45"/>
    <mergeCell ref="U22:V25"/>
    <mergeCell ref="Y18:Z21"/>
    <mergeCell ref="W22:X25"/>
    <mergeCell ref="U30:V33"/>
    <mergeCell ref="W30:X33"/>
    <mergeCell ref="Y30:Z33"/>
    <mergeCell ref="U59:V62"/>
    <mergeCell ref="C59:E62"/>
    <mergeCell ref="G59:H62"/>
    <mergeCell ref="I59:J62"/>
    <mergeCell ref="AB51:AB52"/>
    <mergeCell ref="M55:N58"/>
    <mergeCell ref="O55:P58"/>
    <mergeCell ref="Q55:R58"/>
    <mergeCell ref="K59:L62"/>
    <mergeCell ref="M59:N62"/>
    <mergeCell ref="O59:P62"/>
    <mergeCell ref="Q59:R62"/>
    <mergeCell ref="W55:X58"/>
    <mergeCell ref="Y55:Z58"/>
    <mergeCell ref="AA55:AB58"/>
    <mergeCell ref="E46:E49"/>
    <mergeCell ref="F46:F49"/>
    <mergeCell ref="G46:G49"/>
    <mergeCell ref="H46:H49"/>
    <mergeCell ref="I46:I49"/>
    <mergeCell ref="J46:J49"/>
    <mergeCell ref="R46:R49"/>
    <mergeCell ref="L46:L49"/>
    <mergeCell ref="M46:M49"/>
    <mergeCell ref="N46:N49"/>
    <mergeCell ref="O46:O49"/>
    <mergeCell ref="P46:P49"/>
    <mergeCell ref="Q46:Q49"/>
    <mergeCell ref="U46:U49"/>
    <mergeCell ref="V46:V49"/>
    <mergeCell ref="W46:W49"/>
    <mergeCell ref="K46:K49"/>
    <mergeCell ref="A51:F54"/>
    <mergeCell ref="A5:B8"/>
    <mergeCell ref="F5:G8"/>
    <mergeCell ref="C6:C7"/>
    <mergeCell ref="G10:H13"/>
    <mergeCell ref="D6:D7"/>
    <mergeCell ref="E6:E7"/>
    <mergeCell ref="A10:F13"/>
    <mergeCell ref="K30:L33"/>
    <mergeCell ref="O26:P29"/>
    <mergeCell ref="A14:A33"/>
    <mergeCell ref="C14:E17"/>
    <mergeCell ref="G14:H17"/>
    <mergeCell ref="I14:J17"/>
    <mergeCell ref="K14:L17"/>
    <mergeCell ref="M14:N17"/>
    <mergeCell ref="C18:E21"/>
    <mergeCell ref="I18:J21"/>
    <mergeCell ref="E24:F25"/>
    <mergeCell ref="B22:D33"/>
    <mergeCell ref="G26:H29"/>
    <mergeCell ref="G30:H33"/>
    <mergeCell ref="E22:F23"/>
    <mergeCell ref="E26:F33"/>
    <mergeCell ref="G18:H21"/>
    <mergeCell ref="G22:H25"/>
    <mergeCell ref="I10:J13"/>
    <mergeCell ref="K10:L13"/>
    <mergeCell ref="I5:K8"/>
    <mergeCell ref="L5:M8"/>
    <mergeCell ref="N5:Q8"/>
    <mergeCell ref="M18:N21"/>
    <mergeCell ref="M22:N25"/>
    <mergeCell ref="K22:L25"/>
    <mergeCell ref="I22:J25"/>
    <mergeCell ref="AP17:AQ18"/>
    <mergeCell ref="AE14:AF17"/>
    <mergeCell ref="AL19:AM20"/>
    <mergeCell ref="AN19:AO20"/>
    <mergeCell ref="AP19:AQ20"/>
    <mergeCell ref="O14:P17"/>
    <mergeCell ref="AC14:AD17"/>
    <mergeCell ref="AE26:AF29"/>
    <mergeCell ref="AR17:AS18"/>
    <mergeCell ref="AL17:AM18"/>
    <mergeCell ref="AJ13:AK14"/>
    <mergeCell ref="AL13:AM14"/>
    <mergeCell ref="AN13:AO14"/>
    <mergeCell ref="AR19:AS20"/>
    <mergeCell ref="AJ19:AK20"/>
    <mergeCell ref="AN17:AO18"/>
    <mergeCell ref="AC10:AD13"/>
    <mergeCell ref="AG10:AH11"/>
    <mergeCell ref="AJ10:AQ12"/>
    <mergeCell ref="AJ15:AK16"/>
    <mergeCell ref="U18:V21"/>
    <mergeCell ref="AP13:AQ14"/>
    <mergeCell ref="AR13:AS14"/>
    <mergeCell ref="AJ21:AK22"/>
    <mergeCell ref="AL15:AM16"/>
    <mergeCell ref="Q18:R21"/>
    <mergeCell ref="Q22:R25"/>
    <mergeCell ref="R10:R11"/>
    <mergeCell ref="AE18:AF21"/>
    <mergeCell ref="AJ25:AK26"/>
    <mergeCell ref="AV37:AX38"/>
    <mergeCell ref="AJ35:AK36"/>
    <mergeCell ref="AP33:AQ34"/>
    <mergeCell ref="AL37:AM38"/>
    <mergeCell ref="AN37:AO38"/>
    <mergeCell ref="AP37:AQ38"/>
    <mergeCell ref="AN33:AO34"/>
    <mergeCell ref="AR33:AS34"/>
    <mergeCell ref="AT33:AU34"/>
    <mergeCell ref="AV33:AX34"/>
    <mergeCell ref="BB43:BI45"/>
    <mergeCell ref="AR21:AS22"/>
    <mergeCell ref="AV15:AX16"/>
    <mergeCell ref="AT13:AU14"/>
    <mergeCell ref="AV13:AX14"/>
    <mergeCell ref="AZ43:BA45"/>
    <mergeCell ref="AR15:AS16"/>
    <mergeCell ref="AT15:AU16"/>
    <mergeCell ref="AR31:AS32"/>
    <mergeCell ref="AT31:AU32"/>
    <mergeCell ref="AV31:AX32"/>
    <mergeCell ref="AL31:AM32"/>
    <mergeCell ref="BB30:BI33"/>
    <mergeCell ref="Q26:R29"/>
    <mergeCell ref="AL23:AM24"/>
    <mergeCell ref="AJ27:AK28"/>
    <mergeCell ref="R12:R13"/>
    <mergeCell ref="AT19:AU20"/>
    <mergeCell ref="AT23:AU24"/>
    <mergeCell ref="AL21:AM22"/>
    <mergeCell ref="AJ29:AK30"/>
    <mergeCell ref="AL29:AM30"/>
    <mergeCell ref="AR55:AT56"/>
    <mergeCell ref="AV39:AX40"/>
    <mergeCell ref="AR39:AS40"/>
    <mergeCell ref="AT43:AU44"/>
    <mergeCell ref="AV43:AX44"/>
    <mergeCell ref="AN45:AN46"/>
    <mergeCell ref="AO45:AQ46"/>
    <mergeCell ref="AR43:AS44"/>
    <mergeCell ref="AT41:AU42"/>
    <mergeCell ref="AV41:AX42"/>
    <mergeCell ref="AT35:AU36"/>
    <mergeCell ref="AV35:AX36"/>
    <mergeCell ref="AR35:AS36"/>
    <mergeCell ref="AR37:AS38"/>
    <mergeCell ref="AR41:AS42"/>
    <mergeCell ref="AT37:AU38"/>
    <mergeCell ref="AL43:AM44"/>
    <mergeCell ref="AR53:AT54"/>
    <mergeCell ref="AN55:AN56"/>
    <mergeCell ref="AO55:AQ56"/>
    <mergeCell ref="AA18:AB21"/>
    <mergeCell ref="AC18:AD21"/>
    <mergeCell ref="AG44:AH45"/>
    <mergeCell ref="BG6:BG7"/>
    <mergeCell ref="BJ6:BJ7"/>
    <mergeCell ref="BB34:BI36"/>
    <mergeCell ref="BB37:BI39"/>
    <mergeCell ref="BB40:BI42"/>
    <mergeCell ref="BL34:BS36"/>
    <mergeCell ref="AZ10:BS11"/>
    <mergeCell ref="AZ22:BS23"/>
    <mergeCell ref="AZ16:BS17"/>
    <mergeCell ref="AZ27:BS29"/>
    <mergeCell ref="BL37:BS39"/>
    <mergeCell ref="BL40:BS42"/>
    <mergeCell ref="BD6:BD7"/>
    <mergeCell ref="AZ20:BS21"/>
    <mergeCell ref="AZ34:BA36"/>
    <mergeCell ref="AZ37:BA39"/>
    <mergeCell ref="AZ40:BA42"/>
    <mergeCell ref="BQ6:BQ7"/>
    <mergeCell ref="BA6:BC7"/>
    <mergeCell ref="BE6:BF7"/>
    <mergeCell ref="BH6:BI7"/>
    <mergeCell ref="AZ24:BS25"/>
    <mergeCell ref="AZ14:BS15"/>
    <mergeCell ref="BJ34:BK36"/>
    <mergeCell ref="BJ30:BK31"/>
    <mergeCell ref="BJ32:BK33"/>
    <mergeCell ref="BL30:BS33"/>
    <mergeCell ref="BB70:BI72"/>
    <mergeCell ref="AZ85:BI87"/>
    <mergeCell ref="AZ88:BI90"/>
    <mergeCell ref="BJ85:BS87"/>
    <mergeCell ref="BJ88:BS90"/>
    <mergeCell ref="AZ82:BA84"/>
    <mergeCell ref="BB82:BI84"/>
    <mergeCell ref="BJ82:BK84"/>
    <mergeCell ref="AZ46:BA48"/>
    <mergeCell ref="AZ49:BA51"/>
    <mergeCell ref="AZ52:BA54"/>
    <mergeCell ref="AZ55:BA57"/>
    <mergeCell ref="AZ58:BA60"/>
    <mergeCell ref="AZ64:BA66"/>
    <mergeCell ref="AZ61:BA63"/>
    <mergeCell ref="BB46:BI48"/>
    <mergeCell ref="BB49:BI51"/>
    <mergeCell ref="BB52:BI54"/>
    <mergeCell ref="BL82:BS84"/>
    <mergeCell ref="AZ79:BA81"/>
    <mergeCell ref="BB79:BI81"/>
    <mergeCell ref="BJ79:BK81"/>
    <mergeCell ref="BL79:BS81"/>
    <mergeCell ref="AZ76:BS78"/>
    <mergeCell ref="AZ73:BA75"/>
    <mergeCell ref="BB73:BI75"/>
    <mergeCell ref="AZ70:BA72"/>
    <mergeCell ref="BB55:BI57"/>
    <mergeCell ref="BB58:BI60"/>
    <mergeCell ref="BB61:BI63"/>
    <mergeCell ref="BB64:BI66"/>
    <mergeCell ref="BB67:BI69"/>
    <mergeCell ref="BO1:BS3"/>
    <mergeCell ref="BL70:BS72"/>
    <mergeCell ref="BL73:BS75"/>
    <mergeCell ref="BL52:BS54"/>
    <mergeCell ref="BL55:BS57"/>
    <mergeCell ref="BL58:BS60"/>
    <mergeCell ref="BL61:BS63"/>
    <mergeCell ref="BL64:BS66"/>
    <mergeCell ref="BL67:BS69"/>
    <mergeCell ref="BL43:BS45"/>
    <mergeCell ref="BL46:BS48"/>
    <mergeCell ref="BL49:BS51"/>
    <mergeCell ref="BJ61:BK63"/>
    <mergeCell ref="BJ49:BK51"/>
    <mergeCell ref="BJ52:BK54"/>
    <mergeCell ref="BJ55:BK57"/>
    <mergeCell ref="BJ58:BK60"/>
    <mergeCell ref="BJ64:BK66"/>
    <mergeCell ref="BJ67:BK69"/>
    <mergeCell ref="BJ70:BK72"/>
    <mergeCell ref="BJ73:BK75"/>
    <mergeCell ref="BP6:BP7"/>
    <mergeCell ref="BR6:BR7"/>
    <mergeCell ref="BL1:BN3"/>
    <mergeCell ref="BJ37:BK39"/>
    <mergeCell ref="BJ40:BK42"/>
    <mergeCell ref="BJ43:BK45"/>
    <mergeCell ref="BJ46:BK48"/>
    <mergeCell ref="AZ18:BS19"/>
    <mergeCell ref="AZ30:BA31"/>
    <mergeCell ref="AZ32:BA33"/>
    <mergeCell ref="AZ12:BS13"/>
  </mergeCells>
  <phoneticPr fontId="3"/>
  <printOptions horizontalCentered="1" verticalCentered="1"/>
  <pageMargins left="0.19685039370078741" right="0.39370078740157483" top="0.39370078740157483" bottom="0.39370078740157483" header="0.38" footer="0.19685039370078741"/>
  <pageSetup paperSize="12" scale="66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9"/>
  <sheetViews>
    <sheetView zoomScaleNormal="100" workbookViewId="0">
      <selection activeCell="AN7" sqref="AN7"/>
    </sheetView>
  </sheetViews>
  <sheetFormatPr defaultRowHeight="13.5" x14ac:dyDescent="0.15"/>
  <cols>
    <col min="1" max="2" width="4.625" style="90" customWidth="1"/>
    <col min="3" max="3" width="4.125" style="90" customWidth="1"/>
    <col min="4" max="4" width="1.75" style="90" customWidth="1"/>
    <col min="5" max="5" width="4.125" style="90" customWidth="1"/>
    <col min="6" max="7" width="4.625" style="90" customWidth="1"/>
    <col min="8" max="8" width="4.125" style="90" customWidth="1"/>
    <col min="9" max="9" width="1.75" style="90" customWidth="1"/>
    <col min="10" max="10" width="4.125" style="90" customWidth="1"/>
    <col min="11" max="12" width="0.625" style="97" customWidth="1"/>
    <col min="13" max="14" width="4.625" style="90" customWidth="1"/>
    <col min="15" max="15" width="4.125" style="90" customWidth="1"/>
    <col min="16" max="16" width="1.75" style="90" customWidth="1"/>
    <col min="17" max="17" width="4.125" style="90" customWidth="1"/>
    <col min="18" max="19" width="4.625" style="90" customWidth="1"/>
    <col min="20" max="20" width="4.125" style="90" customWidth="1"/>
    <col min="21" max="21" width="1.75" style="90" customWidth="1"/>
    <col min="22" max="22" width="4.125" style="90" customWidth="1"/>
    <col min="23" max="24" width="0.625" style="97" customWidth="1"/>
    <col min="25" max="26" width="4.625" style="90" customWidth="1"/>
    <col min="27" max="27" width="4.125" style="90" customWidth="1"/>
    <col min="28" max="28" width="1.75" style="90" customWidth="1"/>
    <col min="29" max="29" width="4.125" style="90" customWidth="1"/>
    <col min="30" max="31" width="4.625" style="90" customWidth="1"/>
    <col min="32" max="32" width="4.125" style="90" customWidth="1"/>
    <col min="33" max="33" width="1.75" style="90" customWidth="1"/>
    <col min="34" max="34" width="4.125" style="90" customWidth="1"/>
    <col min="35" max="36" width="4.625" style="90" customWidth="1"/>
    <col min="37" max="37" width="4.125" style="90" customWidth="1"/>
    <col min="38" max="38" width="1.75" style="90" customWidth="1"/>
    <col min="39" max="39" width="4.125" style="90" customWidth="1"/>
    <col min="40" max="16384" width="9" style="90"/>
  </cols>
  <sheetData>
    <row r="1" spans="1:41" ht="10.5" customHeight="1" x14ac:dyDescent="0.15">
      <c r="A1" s="628" t="s">
        <v>176</v>
      </c>
      <c r="B1" s="599"/>
      <c r="C1" s="635" t="str">
        <f>試合順!$D$1</f>
        <v>令和３年度　東播高等学校バレーボール秋季リーグ戦大会
兼　東播総合体育大会バレーボール競技</v>
      </c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  <c r="P1" s="635"/>
      <c r="Q1" s="635"/>
      <c r="R1" s="635"/>
      <c r="S1" s="636"/>
      <c r="T1" s="628" t="s">
        <v>154</v>
      </c>
      <c r="U1" s="599"/>
      <c r="V1" s="599"/>
      <c r="W1" s="625" t="str">
        <f>IF($AO$1="","",IF(VLOOKUP($AO$1,試合順!$A$4:$J$47,3)="","",VLOOKUP($AO$1,試合順!$A$4:$J$47,3)))</f>
        <v>B⑤</v>
      </c>
      <c r="X1" s="625"/>
      <c r="Y1" s="625"/>
      <c r="Z1" s="641"/>
      <c r="AA1" s="628" t="s">
        <v>177</v>
      </c>
      <c r="AB1" s="639">
        <f>試合順!$D$2</f>
        <v>2021</v>
      </c>
      <c r="AC1" s="639"/>
      <c r="AD1" s="599">
        <f>IF($AO$1="","",IF(VLOOKUP($AO$1,試合順!$A$4:$J$47,7)="","",VLOOKUP($AO$1,試合順!$A$4:$J$47,7)))</f>
        <v>11</v>
      </c>
      <c r="AE1" s="599" t="s">
        <v>49</v>
      </c>
      <c r="AF1" s="599">
        <f>IF($AO$1="","",IF(VLOOKUP($AO$1,試合順!$A$4:$J$47,8)="","",VLOOKUP($AO$1,試合順!$A$4:$J$47,8)))</f>
        <v>21</v>
      </c>
      <c r="AG1" s="604" t="s">
        <v>48</v>
      </c>
      <c r="AH1" s="590" t="s">
        <v>155</v>
      </c>
      <c r="AI1" s="591"/>
      <c r="AJ1" s="591"/>
      <c r="AK1" s="591"/>
      <c r="AL1" s="591"/>
      <c r="AM1" s="592"/>
      <c r="AO1" s="148">
        <v>12</v>
      </c>
    </row>
    <row r="2" spans="1:41" ht="10.5" customHeight="1" x14ac:dyDescent="0.15">
      <c r="A2" s="631"/>
      <c r="B2" s="600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8"/>
      <c r="T2" s="631"/>
      <c r="U2" s="600"/>
      <c r="V2" s="600"/>
      <c r="W2" s="627"/>
      <c r="X2" s="627"/>
      <c r="Y2" s="627"/>
      <c r="Z2" s="642"/>
      <c r="AA2" s="631"/>
      <c r="AB2" s="640"/>
      <c r="AC2" s="640"/>
      <c r="AD2" s="600"/>
      <c r="AE2" s="600"/>
      <c r="AF2" s="600"/>
      <c r="AG2" s="605"/>
      <c r="AH2" s="593"/>
      <c r="AI2" s="594"/>
      <c r="AJ2" s="594"/>
      <c r="AK2" s="594"/>
      <c r="AL2" s="594"/>
      <c r="AM2" s="595"/>
      <c r="AO2" s="146"/>
    </row>
    <row r="3" spans="1:41" ht="7.5" customHeight="1" x14ac:dyDescent="0.15">
      <c r="A3" s="628" t="s">
        <v>178</v>
      </c>
      <c r="B3" s="599"/>
      <c r="C3" s="599"/>
      <c r="D3" s="632" t="str">
        <f>IF($AO$1="","",IF(VLOOKUP($AO$1,試合順!$A$4:$J$47,9)="","",VLOOKUP($AO$1,試合順!$A$4:$J$47,9)))</f>
        <v>加東</v>
      </c>
      <c r="E3" s="632"/>
      <c r="F3" s="632"/>
      <c r="G3" s="604" t="s">
        <v>151</v>
      </c>
      <c r="H3" s="628" t="s">
        <v>179</v>
      </c>
      <c r="I3" s="599"/>
      <c r="J3" s="625" t="str">
        <f>IF($AO$1="","",IF(VLOOKUP($AO$1,試合順!$A$4:$J$47,10)="","",VLOOKUP($AO$1,試合順!$A$4:$J$47,10)))</f>
        <v>社高校</v>
      </c>
      <c r="K3" s="625"/>
      <c r="L3" s="625"/>
      <c r="M3" s="625"/>
      <c r="N3" s="625"/>
      <c r="O3" s="625"/>
      <c r="P3" s="625"/>
      <c r="Q3" s="625"/>
      <c r="R3" s="604" t="s">
        <v>51</v>
      </c>
      <c r="S3" s="590" t="s">
        <v>156</v>
      </c>
      <c r="T3" s="591"/>
      <c r="U3" s="591"/>
      <c r="V3" s="591"/>
      <c r="W3" s="591"/>
      <c r="X3" s="591"/>
      <c r="Y3" s="592"/>
      <c r="Z3" s="91" t="s">
        <v>66</v>
      </c>
      <c r="AA3" s="601" t="str">
        <f>IF($AO$1="","",IF(VLOOKUP($AO$1,試合順!$A$4:$J$47,4)="","",VLOOKUP($AO$1,試合順!$A$4:$J$47,4)))</f>
        <v>ｇ</v>
      </c>
      <c r="AB3" s="601"/>
      <c r="AC3" s="601"/>
      <c r="AD3" s="601"/>
      <c r="AE3" s="601"/>
      <c r="AF3" s="599" t="s">
        <v>13</v>
      </c>
      <c r="AG3" s="601" t="str">
        <f>IF($AO$1="","",IF(VLOOKUP($AO$1,試合順!$A$4:$J$47,6)="","",VLOOKUP($AO$1,試合順!$A$4:$J$47,6)))</f>
        <v>ｔ</v>
      </c>
      <c r="AH3" s="601"/>
      <c r="AI3" s="601"/>
      <c r="AJ3" s="601"/>
      <c r="AK3" s="601"/>
      <c r="AL3" s="144"/>
      <c r="AM3" s="92" t="s">
        <v>66</v>
      </c>
    </row>
    <row r="4" spans="1:41" ht="7.5" customHeight="1" x14ac:dyDescent="0.15">
      <c r="A4" s="629"/>
      <c r="B4" s="630"/>
      <c r="C4" s="630"/>
      <c r="D4" s="633"/>
      <c r="E4" s="633"/>
      <c r="F4" s="633"/>
      <c r="G4" s="624"/>
      <c r="H4" s="629"/>
      <c r="I4" s="630"/>
      <c r="J4" s="626"/>
      <c r="K4" s="626"/>
      <c r="L4" s="626"/>
      <c r="M4" s="626"/>
      <c r="N4" s="626"/>
      <c r="O4" s="626"/>
      <c r="P4" s="626"/>
      <c r="Q4" s="626"/>
      <c r="R4" s="624"/>
      <c r="S4" s="596"/>
      <c r="T4" s="597"/>
      <c r="U4" s="597"/>
      <c r="V4" s="597"/>
      <c r="W4" s="597"/>
      <c r="X4" s="597"/>
      <c r="Y4" s="598"/>
      <c r="Z4" s="93" t="s">
        <v>157</v>
      </c>
      <c r="AA4" s="602"/>
      <c r="AB4" s="602"/>
      <c r="AC4" s="602"/>
      <c r="AD4" s="602"/>
      <c r="AE4" s="602"/>
      <c r="AF4" s="630"/>
      <c r="AG4" s="602"/>
      <c r="AH4" s="602"/>
      <c r="AI4" s="602"/>
      <c r="AJ4" s="602"/>
      <c r="AK4" s="602"/>
      <c r="AL4" s="147"/>
      <c r="AM4" s="94" t="s">
        <v>157</v>
      </c>
    </row>
    <row r="5" spans="1:41" ht="7.5" customHeight="1" x14ac:dyDescent="0.15">
      <c r="A5" s="631"/>
      <c r="B5" s="600"/>
      <c r="C5" s="600"/>
      <c r="D5" s="634"/>
      <c r="E5" s="634"/>
      <c r="F5" s="634"/>
      <c r="G5" s="605"/>
      <c r="H5" s="631"/>
      <c r="I5" s="600"/>
      <c r="J5" s="627"/>
      <c r="K5" s="627"/>
      <c r="L5" s="627"/>
      <c r="M5" s="627"/>
      <c r="N5" s="627"/>
      <c r="O5" s="627"/>
      <c r="P5" s="627"/>
      <c r="Q5" s="627"/>
      <c r="R5" s="605"/>
      <c r="S5" s="593"/>
      <c r="T5" s="594"/>
      <c r="U5" s="594"/>
      <c r="V5" s="594"/>
      <c r="W5" s="594"/>
      <c r="X5" s="594"/>
      <c r="Y5" s="595"/>
      <c r="Z5" s="95" t="s">
        <v>82</v>
      </c>
      <c r="AA5" s="603"/>
      <c r="AB5" s="603"/>
      <c r="AC5" s="603"/>
      <c r="AD5" s="603"/>
      <c r="AE5" s="603"/>
      <c r="AF5" s="600"/>
      <c r="AG5" s="603"/>
      <c r="AH5" s="603"/>
      <c r="AI5" s="603"/>
      <c r="AJ5" s="603"/>
      <c r="AK5" s="603"/>
      <c r="AL5" s="145"/>
      <c r="AM5" s="96" t="s">
        <v>82</v>
      </c>
    </row>
    <row r="6" spans="1:41" ht="3" customHeight="1" thickBot="1" x14ac:dyDescent="0.2"/>
    <row r="7" spans="1:41" ht="14.25" thickBot="1" x14ac:dyDescent="0.2">
      <c r="A7" s="606" t="s">
        <v>158</v>
      </c>
      <c r="B7" s="607"/>
      <c r="C7" s="607"/>
      <c r="D7" s="607"/>
      <c r="E7" s="607"/>
      <c r="F7" s="607"/>
      <c r="G7" s="607"/>
      <c r="H7" s="607"/>
      <c r="I7" s="607"/>
      <c r="J7" s="608"/>
      <c r="K7" s="98"/>
      <c r="M7" s="606" t="s">
        <v>159</v>
      </c>
      <c r="N7" s="607"/>
      <c r="O7" s="607"/>
      <c r="P7" s="607"/>
      <c r="Q7" s="607"/>
      <c r="R7" s="607"/>
      <c r="S7" s="607"/>
      <c r="T7" s="607"/>
      <c r="U7" s="607"/>
      <c r="V7" s="608"/>
      <c r="W7" s="98"/>
      <c r="Y7" s="606" t="s">
        <v>160</v>
      </c>
      <c r="Z7" s="607"/>
      <c r="AA7" s="607"/>
      <c r="AB7" s="607"/>
      <c r="AC7" s="607"/>
      <c r="AD7" s="607"/>
      <c r="AE7" s="607"/>
      <c r="AF7" s="607"/>
      <c r="AG7" s="607"/>
      <c r="AH7" s="607"/>
      <c r="AI7" s="607"/>
      <c r="AJ7" s="607"/>
      <c r="AK7" s="607"/>
      <c r="AL7" s="607"/>
      <c r="AM7" s="608"/>
    </row>
    <row r="8" spans="1:41" ht="14.25" x14ac:dyDescent="0.15">
      <c r="A8" s="609" t="s">
        <v>122</v>
      </c>
      <c r="B8" s="610"/>
      <c r="C8" s="610"/>
      <c r="D8" s="610"/>
      <c r="E8" s="611"/>
      <c r="F8" s="612" t="s">
        <v>146</v>
      </c>
      <c r="G8" s="610"/>
      <c r="H8" s="610"/>
      <c r="I8" s="610"/>
      <c r="J8" s="613"/>
      <c r="K8" s="99"/>
      <c r="L8" s="100"/>
      <c r="M8" s="609" t="s">
        <v>146</v>
      </c>
      <c r="N8" s="610"/>
      <c r="O8" s="610"/>
      <c r="P8" s="610"/>
      <c r="Q8" s="611"/>
      <c r="R8" s="612" t="s">
        <v>122</v>
      </c>
      <c r="S8" s="610"/>
      <c r="T8" s="610"/>
      <c r="U8" s="610"/>
      <c r="V8" s="613"/>
      <c r="W8" s="99"/>
      <c r="X8" s="100"/>
      <c r="Y8" s="614"/>
      <c r="Z8" s="615"/>
      <c r="AA8" s="615"/>
      <c r="AB8" s="615"/>
      <c r="AC8" s="616"/>
      <c r="AD8" s="617"/>
      <c r="AE8" s="615"/>
      <c r="AF8" s="615"/>
      <c r="AG8" s="615"/>
      <c r="AH8" s="616"/>
      <c r="AI8" s="617"/>
      <c r="AJ8" s="615"/>
      <c r="AK8" s="615"/>
      <c r="AL8" s="615"/>
      <c r="AM8" s="618"/>
    </row>
    <row r="9" spans="1:41" ht="12" customHeight="1" x14ac:dyDescent="0.15">
      <c r="A9" s="101" t="s">
        <v>161</v>
      </c>
      <c r="B9" s="102" t="s">
        <v>162</v>
      </c>
      <c r="C9" s="619" t="s">
        <v>163</v>
      </c>
      <c r="D9" s="620"/>
      <c r="E9" s="620"/>
      <c r="F9" s="103" t="s">
        <v>161</v>
      </c>
      <c r="G9" s="102" t="s">
        <v>162</v>
      </c>
      <c r="H9" s="619" t="s">
        <v>163</v>
      </c>
      <c r="I9" s="620"/>
      <c r="J9" s="621"/>
      <c r="K9" s="104"/>
      <c r="L9" s="104"/>
      <c r="M9" s="101" t="s">
        <v>161</v>
      </c>
      <c r="N9" s="102" t="s">
        <v>162</v>
      </c>
      <c r="O9" s="619" t="s">
        <v>163</v>
      </c>
      <c r="P9" s="620"/>
      <c r="Q9" s="620"/>
      <c r="R9" s="103" t="s">
        <v>161</v>
      </c>
      <c r="S9" s="102" t="s">
        <v>162</v>
      </c>
      <c r="T9" s="619" t="s">
        <v>163</v>
      </c>
      <c r="U9" s="620"/>
      <c r="V9" s="621"/>
      <c r="W9" s="104"/>
      <c r="X9" s="104"/>
      <c r="Y9" s="101" t="s">
        <v>161</v>
      </c>
      <c r="Z9" s="102" t="s">
        <v>162</v>
      </c>
      <c r="AA9" s="619" t="s">
        <v>163</v>
      </c>
      <c r="AB9" s="620"/>
      <c r="AC9" s="620"/>
      <c r="AD9" s="103" t="s">
        <v>161</v>
      </c>
      <c r="AE9" s="102" t="s">
        <v>162</v>
      </c>
      <c r="AF9" s="619" t="s">
        <v>163</v>
      </c>
      <c r="AG9" s="620"/>
      <c r="AH9" s="620"/>
      <c r="AI9" s="103" t="s">
        <v>161</v>
      </c>
      <c r="AJ9" s="102" t="s">
        <v>162</v>
      </c>
      <c r="AK9" s="619" t="s">
        <v>163</v>
      </c>
      <c r="AL9" s="620"/>
      <c r="AM9" s="621"/>
    </row>
    <row r="10" spans="1:41" x14ac:dyDescent="0.15">
      <c r="A10" s="105"/>
      <c r="B10" s="106"/>
      <c r="C10" s="107"/>
      <c r="D10" s="108" t="s">
        <v>55</v>
      </c>
      <c r="E10" s="109"/>
      <c r="F10" s="110"/>
      <c r="G10" s="106"/>
      <c r="H10" s="107"/>
      <c r="I10" s="108" t="s">
        <v>55</v>
      </c>
      <c r="J10" s="111"/>
      <c r="K10" s="98"/>
      <c r="L10" s="98"/>
      <c r="M10" s="105"/>
      <c r="N10" s="106"/>
      <c r="O10" s="107"/>
      <c r="P10" s="108" t="s">
        <v>55</v>
      </c>
      <c r="Q10" s="109"/>
      <c r="R10" s="110"/>
      <c r="S10" s="106"/>
      <c r="T10" s="107"/>
      <c r="U10" s="108" t="s">
        <v>55</v>
      </c>
      <c r="V10" s="111"/>
      <c r="W10" s="98"/>
      <c r="X10" s="98"/>
      <c r="Y10" s="105"/>
      <c r="Z10" s="106"/>
      <c r="AA10" s="107"/>
      <c r="AB10" s="108" t="s">
        <v>55</v>
      </c>
      <c r="AC10" s="109"/>
      <c r="AD10" s="110"/>
      <c r="AE10" s="106"/>
      <c r="AF10" s="107"/>
      <c r="AG10" s="108" t="s">
        <v>55</v>
      </c>
      <c r="AH10" s="109"/>
      <c r="AI10" s="110"/>
      <c r="AJ10" s="106"/>
      <c r="AK10" s="107"/>
      <c r="AL10" s="108" t="s">
        <v>55</v>
      </c>
      <c r="AM10" s="111"/>
    </row>
    <row r="11" spans="1:41" x14ac:dyDescent="0.15">
      <c r="A11" s="105"/>
      <c r="B11" s="106"/>
      <c r="C11" s="107"/>
      <c r="D11" s="108" t="s">
        <v>55</v>
      </c>
      <c r="E11" s="109"/>
      <c r="F11" s="110"/>
      <c r="G11" s="106"/>
      <c r="H11" s="107"/>
      <c r="I11" s="108" t="s">
        <v>55</v>
      </c>
      <c r="J11" s="111"/>
      <c r="K11" s="98"/>
      <c r="L11" s="98"/>
      <c r="M11" s="105"/>
      <c r="N11" s="106"/>
      <c r="O11" s="107"/>
      <c r="P11" s="108" t="s">
        <v>55</v>
      </c>
      <c r="Q11" s="109"/>
      <c r="R11" s="110"/>
      <c r="S11" s="106"/>
      <c r="T11" s="107"/>
      <c r="U11" s="108" t="s">
        <v>55</v>
      </c>
      <c r="V11" s="111"/>
      <c r="W11" s="98"/>
      <c r="X11" s="98"/>
      <c r="Y11" s="105"/>
      <c r="Z11" s="106"/>
      <c r="AA11" s="107"/>
      <c r="AB11" s="108" t="s">
        <v>55</v>
      </c>
      <c r="AC11" s="109"/>
      <c r="AD11" s="110"/>
      <c r="AE11" s="106"/>
      <c r="AF11" s="107"/>
      <c r="AG11" s="108" t="s">
        <v>55</v>
      </c>
      <c r="AH11" s="109"/>
      <c r="AI11" s="110"/>
      <c r="AJ11" s="106"/>
      <c r="AK11" s="107"/>
      <c r="AL11" s="108" t="s">
        <v>55</v>
      </c>
      <c r="AM11" s="111"/>
    </row>
    <row r="12" spans="1:41" x14ac:dyDescent="0.15">
      <c r="A12" s="105"/>
      <c r="B12" s="106"/>
      <c r="C12" s="107"/>
      <c r="D12" s="108" t="s">
        <v>55</v>
      </c>
      <c r="E12" s="109"/>
      <c r="F12" s="110"/>
      <c r="G12" s="106"/>
      <c r="H12" s="107"/>
      <c r="I12" s="108" t="s">
        <v>55</v>
      </c>
      <c r="J12" s="111"/>
      <c r="K12" s="98"/>
      <c r="L12" s="98"/>
      <c r="M12" s="105"/>
      <c r="N12" s="106"/>
      <c r="O12" s="107"/>
      <c r="P12" s="108" t="s">
        <v>55</v>
      </c>
      <c r="Q12" s="109"/>
      <c r="R12" s="110"/>
      <c r="S12" s="106"/>
      <c r="T12" s="107"/>
      <c r="U12" s="108" t="s">
        <v>55</v>
      </c>
      <c r="V12" s="111"/>
      <c r="W12" s="98"/>
      <c r="X12" s="98"/>
      <c r="Y12" s="105"/>
      <c r="Z12" s="106"/>
      <c r="AA12" s="107"/>
      <c r="AB12" s="108" t="s">
        <v>55</v>
      </c>
      <c r="AC12" s="109"/>
      <c r="AD12" s="110"/>
      <c r="AE12" s="106"/>
      <c r="AF12" s="107"/>
      <c r="AG12" s="108" t="s">
        <v>55</v>
      </c>
      <c r="AH12" s="109"/>
      <c r="AI12" s="110"/>
      <c r="AJ12" s="106"/>
      <c r="AK12" s="107"/>
      <c r="AL12" s="108" t="s">
        <v>55</v>
      </c>
      <c r="AM12" s="111"/>
    </row>
    <row r="13" spans="1:41" x14ac:dyDescent="0.15">
      <c r="A13" s="105"/>
      <c r="B13" s="106"/>
      <c r="C13" s="107"/>
      <c r="D13" s="108" t="s">
        <v>55</v>
      </c>
      <c r="E13" s="109"/>
      <c r="F13" s="110"/>
      <c r="G13" s="106"/>
      <c r="H13" s="107"/>
      <c r="I13" s="108" t="s">
        <v>55</v>
      </c>
      <c r="J13" s="111"/>
      <c r="K13" s="98"/>
      <c r="L13" s="98"/>
      <c r="M13" s="105"/>
      <c r="N13" s="106"/>
      <c r="O13" s="107"/>
      <c r="P13" s="108" t="s">
        <v>55</v>
      </c>
      <c r="Q13" s="109"/>
      <c r="R13" s="110"/>
      <c r="S13" s="106"/>
      <c r="T13" s="107"/>
      <c r="U13" s="108" t="s">
        <v>55</v>
      </c>
      <c r="V13" s="111"/>
      <c r="W13" s="98"/>
      <c r="X13" s="98"/>
      <c r="Y13" s="105"/>
      <c r="Z13" s="106"/>
      <c r="AA13" s="107"/>
      <c r="AB13" s="108" t="s">
        <v>55</v>
      </c>
      <c r="AC13" s="109"/>
      <c r="AD13" s="110"/>
      <c r="AE13" s="106"/>
      <c r="AF13" s="107"/>
      <c r="AG13" s="108" t="s">
        <v>55</v>
      </c>
      <c r="AH13" s="109"/>
      <c r="AI13" s="110"/>
      <c r="AJ13" s="106"/>
      <c r="AK13" s="107"/>
      <c r="AL13" s="108" t="s">
        <v>55</v>
      </c>
      <c r="AM13" s="111"/>
      <c r="AO13" s="112"/>
    </row>
    <row r="14" spans="1:41" x14ac:dyDescent="0.15">
      <c r="A14" s="105"/>
      <c r="B14" s="106"/>
      <c r="C14" s="107"/>
      <c r="D14" s="108" t="s">
        <v>55</v>
      </c>
      <c r="E14" s="109"/>
      <c r="F14" s="110"/>
      <c r="G14" s="106"/>
      <c r="H14" s="107"/>
      <c r="I14" s="108" t="s">
        <v>55</v>
      </c>
      <c r="J14" s="111"/>
      <c r="K14" s="98"/>
      <c r="L14" s="98"/>
      <c r="M14" s="105"/>
      <c r="N14" s="106"/>
      <c r="O14" s="107"/>
      <c r="P14" s="108" t="s">
        <v>55</v>
      </c>
      <c r="Q14" s="109"/>
      <c r="R14" s="110"/>
      <c r="S14" s="106"/>
      <c r="T14" s="107"/>
      <c r="U14" s="108" t="s">
        <v>55</v>
      </c>
      <c r="V14" s="111"/>
      <c r="W14" s="98"/>
      <c r="X14" s="98"/>
      <c r="Y14" s="105"/>
      <c r="Z14" s="106"/>
      <c r="AA14" s="107"/>
      <c r="AB14" s="108" t="s">
        <v>55</v>
      </c>
      <c r="AC14" s="109"/>
      <c r="AD14" s="110"/>
      <c r="AE14" s="106"/>
      <c r="AF14" s="107"/>
      <c r="AG14" s="108" t="s">
        <v>55</v>
      </c>
      <c r="AH14" s="109"/>
      <c r="AI14" s="110"/>
      <c r="AJ14" s="106"/>
      <c r="AK14" s="107"/>
      <c r="AL14" s="108" t="s">
        <v>55</v>
      </c>
      <c r="AM14" s="111"/>
    </row>
    <row r="15" spans="1:41" x14ac:dyDescent="0.15">
      <c r="A15" s="105"/>
      <c r="B15" s="106"/>
      <c r="C15" s="107"/>
      <c r="D15" s="108" t="s">
        <v>55</v>
      </c>
      <c r="E15" s="109"/>
      <c r="F15" s="110"/>
      <c r="G15" s="106"/>
      <c r="H15" s="107"/>
      <c r="I15" s="108" t="s">
        <v>55</v>
      </c>
      <c r="J15" s="111"/>
      <c r="K15" s="98"/>
      <c r="L15" s="98"/>
      <c r="M15" s="105"/>
      <c r="N15" s="106"/>
      <c r="O15" s="107"/>
      <c r="P15" s="108" t="s">
        <v>55</v>
      </c>
      <c r="Q15" s="109"/>
      <c r="R15" s="110"/>
      <c r="S15" s="106"/>
      <c r="T15" s="107"/>
      <c r="U15" s="108" t="s">
        <v>55</v>
      </c>
      <c r="V15" s="111"/>
      <c r="W15" s="98"/>
      <c r="X15" s="98"/>
      <c r="Y15" s="105"/>
      <c r="Z15" s="106"/>
      <c r="AA15" s="107"/>
      <c r="AB15" s="108" t="s">
        <v>55</v>
      </c>
      <c r="AC15" s="109"/>
      <c r="AD15" s="110"/>
      <c r="AE15" s="106"/>
      <c r="AF15" s="107"/>
      <c r="AG15" s="108" t="s">
        <v>55</v>
      </c>
      <c r="AH15" s="109"/>
      <c r="AI15" s="110"/>
      <c r="AJ15" s="106"/>
      <c r="AK15" s="107"/>
      <c r="AL15" s="108" t="s">
        <v>55</v>
      </c>
      <c r="AM15" s="111"/>
    </row>
    <row r="16" spans="1:41" x14ac:dyDescent="0.15">
      <c r="A16" s="105"/>
      <c r="B16" s="106"/>
      <c r="C16" s="107"/>
      <c r="D16" s="108" t="s">
        <v>55</v>
      </c>
      <c r="E16" s="109"/>
      <c r="F16" s="110"/>
      <c r="G16" s="106"/>
      <c r="H16" s="107"/>
      <c r="I16" s="108" t="s">
        <v>55</v>
      </c>
      <c r="J16" s="111"/>
      <c r="K16" s="98"/>
      <c r="L16" s="98"/>
      <c r="M16" s="105"/>
      <c r="N16" s="106"/>
      <c r="O16" s="107"/>
      <c r="P16" s="108" t="s">
        <v>55</v>
      </c>
      <c r="Q16" s="109"/>
      <c r="R16" s="110"/>
      <c r="S16" s="106"/>
      <c r="T16" s="107"/>
      <c r="U16" s="108" t="s">
        <v>55</v>
      </c>
      <c r="V16" s="111"/>
      <c r="W16" s="98"/>
      <c r="X16" s="98"/>
      <c r="Y16" s="105"/>
      <c r="Z16" s="106"/>
      <c r="AA16" s="107"/>
      <c r="AB16" s="108" t="s">
        <v>55</v>
      </c>
      <c r="AC16" s="109"/>
      <c r="AD16" s="110"/>
      <c r="AE16" s="106"/>
      <c r="AF16" s="107"/>
      <c r="AG16" s="108" t="s">
        <v>55</v>
      </c>
      <c r="AH16" s="109"/>
      <c r="AI16" s="110"/>
      <c r="AJ16" s="106"/>
      <c r="AK16" s="107"/>
      <c r="AL16" s="108" t="s">
        <v>55</v>
      </c>
      <c r="AM16" s="111"/>
    </row>
    <row r="17" spans="1:39" x14ac:dyDescent="0.15">
      <c r="A17" s="105"/>
      <c r="B17" s="106"/>
      <c r="C17" s="107"/>
      <c r="D17" s="108" t="s">
        <v>55</v>
      </c>
      <c r="E17" s="109"/>
      <c r="F17" s="110"/>
      <c r="G17" s="106"/>
      <c r="H17" s="107"/>
      <c r="I17" s="108" t="s">
        <v>55</v>
      </c>
      <c r="J17" s="111"/>
      <c r="K17" s="98"/>
      <c r="L17" s="98"/>
      <c r="M17" s="105"/>
      <c r="N17" s="106"/>
      <c r="O17" s="107"/>
      <c r="P17" s="108" t="s">
        <v>55</v>
      </c>
      <c r="Q17" s="109"/>
      <c r="R17" s="110"/>
      <c r="S17" s="106"/>
      <c r="T17" s="107"/>
      <c r="U17" s="108" t="s">
        <v>55</v>
      </c>
      <c r="V17" s="111"/>
      <c r="W17" s="98"/>
      <c r="X17" s="98"/>
      <c r="Y17" s="105"/>
      <c r="Z17" s="106"/>
      <c r="AA17" s="107"/>
      <c r="AB17" s="108" t="s">
        <v>55</v>
      </c>
      <c r="AC17" s="109"/>
      <c r="AD17" s="110"/>
      <c r="AE17" s="106"/>
      <c r="AF17" s="107"/>
      <c r="AG17" s="108" t="s">
        <v>55</v>
      </c>
      <c r="AH17" s="109"/>
      <c r="AI17" s="110"/>
      <c r="AJ17" s="106"/>
      <c r="AK17" s="107"/>
      <c r="AL17" s="108" t="s">
        <v>55</v>
      </c>
      <c r="AM17" s="111"/>
    </row>
    <row r="18" spans="1:39" x14ac:dyDescent="0.15">
      <c r="A18" s="105"/>
      <c r="B18" s="106"/>
      <c r="C18" s="107"/>
      <c r="D18" s="108" t="s">
        <v>55</v>
      </c>
      <c r="E18" s="109"/>
      <c r="F18" s="110"/>
      <c r="G18" s="106"/>
      <c r="H18" s="107"/>
      <c r="I18" s="108" t="s">
        <v>55</v>
      </c>
      <c r="J18" s="111"/>
      <c r="K18" s="98"/>
      <c r="L18" s="98"/>
      <c r="M18" s="105"/>
      <c r="N18" s="106"/>
      <c r="O18" s="107"/>
      <c r="P18" s="108" t="s">
        <v>55</v>
      </c>
      <c r="Q18" s="109"/>
      <c r="R18" s="110"/>
      <c r="S18" s="106"/>
      <c r="T18" s="107"/>
      <c r="U18" s="108" t="s">
        <v>55</v>
      </c>
      <c r="V18" s="111"/>
      <c r="W18" s="98"/>
      <c r="X18" s="98"/>
      <c r="Y18" s="105"/>
      <c r="Z18" s="106"/>
      <c r="AA18" s="107"/>
      <c r="AB18" s="108" t="s">
        <v>55</v>
      </c>
      <c r="AC18" s="109"/>
      <c r="AD18" s="110"/>
      <c r="AE18" s="106"/>
      <c r="AF18" s="107"/>
      <c r="AG18" s="108" t="s">
        <v>55</v>
      </c>
      <c r="AH18" s="109"/>
      <c r="AI18" s="110"/>
      <c r="AJ18" s="106"/>
      <c r="AK18" s="107"/>
      <c r="AL18" s="108" t="s">
        <v>55</v>
      </c>
      <c r="AM18" s="111"/>
    </row>
    <row r="19" spans="1:39" x14ac:dyDescent="0.15">
      <c r="A19" s="105"/>
      <c r="B19" s="106"/>
      <c r="C19" s="107"/>
      <c r="D19" s="108" t="s">
        <v>55</v>
      </c>
      <c r="E19" s="109"/>
      <c r="F19" s="110"/>
      <c r="G19" s="106"/>
      <c r="H19" s="107"/>
      <c r="I19" s="108" t="s">
        <v>55</v>
      </c>
      <c r="J19" s="111"/>
      <c r="K19" s="98"/>
      <c r="L19" s="98"/>
      <c r="M19" s="105"/>
      <c r="N19" s="106"/>
      <c r="O19" s="107"/>
      <c r="P19" s="108" t="s">
        <v>55</v>
      </c>
      <c r="Q19" s="109"/>
      <c r="R19" s="110"/>
      <c r="S19" s="106"/>
      <c r="T19" s="107"/>
      <c r="U19" s="108" t="s">
        <v>55</v>
      </c>
      <c r="V19" s="111"/>
      <c r="W19" s="98"/>
      <c r="X19" s="98"/>
      <c r="Y19" s="105"/>
      <c r="Z19" s="106"/>
      <c r="AA19" s="107"/>
      <c r="AB19" s="108" t="s">
        <v>55</v>
      </c>
      <c r="AC19" s="109"/>
      <c r="AD19" s="110"/>
      <c r="AE19" s="106"/>
      <c r="AF19" s="107"/>
      <c r="AG19" s="108" t="s">
        <v>55</v>
      </c>
      <c r="AH19" s="109"/>
      <c r="AI19" s="110"/>
      <c r="AJ19" s="106"/>
      <c r="AK19" s="107"/>
      <c r="AL19" s="108" t="s">
        <v>55</v>
      </c>
      <c r="AM19" s="111"/>
    </row>
    <row r="20" spans="1:39" x14ac:dyDescent="0.15">
      <c r="A20" s="105"/>
      <c r="B20" s="106"/>
      <c r="C20" s="107"/>
      <c r="D20" s="108" t="s">
        <v>55</v>
      </c>
      <c r="E20" s="109"/>
      <c r="F20" s="110"/>
      <c r="G20" s="106"/>
      <c r="H20" s="107"/>
      <c r="I20" s="108" t="s">
        <v>55</v>
      </c>
      <c r="J20" s="111"/>
      <c r="K20" s="98"/>
      <c r="L20" s="98"/>
      <c r="M20" s="105"/>
      <c r="N20" s="106"/>
      <c r="O20" s="107"/>
      <c r="P20" s="108" t="s">
        <v>55</v>
      </c>
      <c r="Q20" s="109"/>
      <c r="R20" s="110"/>
      <c r="S20" s="106"/>
      <c r="T20" s="107"/>
      <c r="U20" s="108" t="s">
        <v>55</v>
      </c>
      <c r="V20" s="111"/>
      <c r="W20" s="98"/>
      <c r="X20" s="98"/>
      <c r="Y20" s="105"/>
      <c r="Z20" s="106"/>
      <c r="AA20" s="107"/>
      <c r="AB20" s="108" t="s">
        <v>55</v>
      </c>
      <c r="AC20" s="109"/>
      <c r="AD20" s="110"/>
      <c r="AE20" s="106"/>
      <c r="AF20" s="107"/>
      <c r="AG20" s="108" t="s">
        <v>55</v>
      </c>
      <c r="AH20" s="109"/>
      <c r="AI20" s="110"/>
      <c r="AJ20" s="106"/>
      <c r="AK20" s="107"/>
      <c r="AL20" s="108" t="s">
        <v>55</v>
      </c>
      <c r="AM20" s="111"/>
    </row>
    <row r="21" spans="1:39" x14ac:dyDescent="0.15">
      <c r="A21" s="105"/>
      <c r="B21" s="106"/>
      <c r="C21" s="107"/>
      <c r="D21" s="108" t="s">
        <v>55</v>
      </c>
      <c r="E21" s="109"/>
      <c r="F21" s="110"/>
      <c r="G21" s="106"/>
      <c r="H21" s="107"/>
      <c r="I21" s="108" t="s">
        <v>55</v>
      </c>
      <c r="J21" s="111"/>
      <c r="K21" s="98"/>
      <c r="L21" s="98"/>
      <c r="M21" s="105"/>
      <c r="N21" s="106"/>
      <c r="O21" s="107"/>
      <c r="P21" s="108" t="s">
        <v>55</v>
      </c>
      <c r="Q21" s="109"/>
      <c r="R21" s="110"/>
      <c r="S21" s="106"/>
      <c r="T21" s="107"/>
      <c r="U21" s="108" t="s">
        <v>55</v>
      </c>
      <c r="V21" s="111"/>
      <c r="W21" s="98"/>
      <c r="X21" s="98"/>
      <c r="Y21" s="105"/>
      <c r="Z21" s="106"/>
      <c r="AA21" s="107"/>
      <c r="AB21" s="108" t="s">
        <v>55</v>
      </c>
      <c r="AC21" s="109"/>
      <c r="AD21" s="110"/>
      <c r="AE21" s="106"/>
      <c r="AF21" s="107"/>
      <c r="AG21" s="108" t="s">
        <v>55</v>
      </c>
      <c r="AH21" s="109"/>
      <c r="AI21" s="110"/>
      <c r="AJ21" s="106"/>
      <c r="AK21" s="107"/>
      <c r="AL21" s="108" t="s">
        <v>55</v>
      </c>
      <c r="AM21" s="111"/>
    </row>
    <row r="22" spans="1:39" x14ac:dyDescent="0.15">
      <c r="A22" s="105"/>
      <c r="B22" s="106"/>
      <c r="C22" s="107"/>
      <c r="D22" s="108" t="s">
        <v>55</v>
      </c>
      <c r="E22" s="109"/>
      <c r="F22" s="110"/>
      <c r="G22" s="106"/>
      <c r="H22" s="107"/>
      <c r="I22" s="108" t="s">
        <v>55</v>
      </c>
      <c r="J22" s="111"/>
      <c r="K22" s="98"/>
      <c r="L22" s="98"/>
      <c r="M22" s="105"/>
      <c r="N22" s="106"/>
      <c r="O22" s="107"/>
      <c r="P22" s="108" t="s">
        <v>55</v>
      </c>
      <c r="Q22" s="109"/>
      <c r="R22" s="110"/>
      <c r="S22" s="106"/>
      <c r="T22" s="107"/>
      <c r="U22" s="108" t="s">
        <v>55</v>
      </c>
      <c r="V22" s="111"/>
      <c r="W22" s="98"/>
      <c r="X22" s="98"/>
      <c r="Y22" s="105"/>
      <c r="Z22" s="106"/>
      <c r="AA22" s="107"/>
      <c r="AB22" s="108" t="s">
        <v>55</v>
      </c>
      <c r="AC22" s="109"/>
      <c r="AD22" s="110"/>
      <c r="AE22" s="106"/>
      <c r="AF22" s="107"/>
      <c r="AG22" s="108" t="s">
        <v>55</v>
      </c>
      <c r="AH22" s="109"/>
      <c r="AI22" s="110"/>
      <c r="AJ22" s="106"/>
      <c r="AK22" s="107"/>
      <c r="AL22" s="108" t="s">
        <v>55</v>
      </c>
      <c r="AM22" s="111"/>
    </row>
    <row r="23" spans="1:39" x14ac:dyDescent="0.15">
      <c r="A23" s="105"/>
      <c r="B23" s="106"/>
      <c r="C23" s="107"/>
      <c r="D23" s="108" t="s">
        <v>55</v>
      </c>
      <c r="E23" s="109"/>
      <c r="F23" s="110"/>
      <c r="G23" s="106"/>
      <c r="H23" s="107"/>
      <c r="I23" s="108" t="s">
        <v>55</v>
      </c>
      <c r="J23" s="111"/>
      <c r="K23" s="98"/>
      <c r="L23" s="98"/>
      <c r="M23" s="105"/>
      <c r="N23" s="106"/>
      <c r="O23" s="107"/>
      <c r="P23" s="108" t="s">
        <v>55</v>
      </c>
      <c r="Q23" s="109"/>
      <c r="R23" s="110"/>
      <c r="S23" s="106"/>
      <c r="T23" s="107"/>
      <c r="U23" s="108" t="s">
        <v>55</v>
      </c>
      <c r="V23" s="111"/>
      <c r="W23" s="98"/>
      <c r="X23" s="98"/>
      <c r="Y23" s="105"/>
      <c r="Z23" s="106"/>
      <c r="AA23" s="107"/>
      <c r="AB23" s="108" t="s">
        <v>55</v>
      </c>
      <c r="AC23" s="109"/>
      <c r="AD23" s="110"/>
      <c r="AE23" s="106"/>
      <c r="AF23" s="107"/>
      <c r="AG23" s="108" t="s">
        <v>55</v>
      </c>
      <c r="AH23" s="109"/>
      <c r="AI23" s="110"/>
      <c r="AJ23" s="106"/>
      <c r="AK23" s="107"/>
      <c r="AL23" s="108" t="s">
        <v>55</v>
      </c>
      <c r="AM23" s="111"/>
    </row>
    <row r="24" spans="1:39" x14ac:dyDescent="0.15">
      <c r="A24" s="105"/>
      <c r="B24" s="106"/>
      <c r="C24" s="107"/>
      <c r="D24" s="108" t="s">
        <v>55</v>
      </c>
      <c r="E24" s="109"/>
      <c r="F24" s="110"/>
      <c r="G24" s="106"/>
      <c r="H24" s="107"/>
      <c r="I24" s="108" t="s">
        <v>55</v>
      </c>
      <c r="J24" s="111"/>
      <c r="K24" s="98"/>
      <c r="L24" s="98"/>
      <c r="M24" s="105"/>
      <c r="N24" s="106"/>
      <c r="O24" s="107"/>
      <c r="P24" s="108" t="s">
        <v>55</v>
      </c>
      <c r="Q24" s="109"/>
      <c r="R24" s="110"/>
      <c r="S24" s="106"/>
      <c r="T24" s="107"/>
      <c r="U24" s="108" t="s">
        <v>55</v>
      </c>
      <c r="V24" s="111"/>
      <c r="W24" s="98"/>
      <c r="X24" s="98"/>
      <c r="Y24" s="105"/>
      <c r="Z24" s="106"/>
      <c r="AA24" s="107"/>
      <c r="AB24" s="108" t="s">
        <v>55</v>
      </c>
      <c r="AC24" s="109"/>
      <c r="AD24" s="110"/>
      <c r="AE24" s="106"/>
      <c r="AF24" s="107"/>
      <c r="AG24" s="108" t="s">
        <v>55</v>
      </c>
      <c r="AH24" s="109"/>
      <c r="AI24" s="110"/>
      <c r="AJ24" s="106"/>
      <c r="AK24" s="107"/>
      <c r="AL24" s="108" t="s">
        <v>55</v>
      </c>
      <c r="AM24" s="111"/>
    </row>
    <row r="25" spans="1:39" x14ac:dyDescent="0.15">
      <c r="A25" s="105"/>
      <c r="B25" s="106"/>
      <c r="C25" s="107"/>
      <c r="D25" s="108" t="s">
        <v>55</v>
      </c>
      <c r="E25" s="109"/>
      <c r="F25" s="110"/>
      <c r="G25" s="106"/>
      <c r="H25" s="107"/>
      <c r="I25" s="108" t="s">
        <v>55</v>
      </c>
      <c r="J25" s="111"/>
      <c r="K25" s="98"/>
      <c r="L25" s="98"/>
      <c r="M25" s="105"/>
      <c r="N25" s="106"/>
      <c r="O25" s="107"/>
      <c r="P25" s="108" t="s">
        <v>55</v>
      </c>
      <c r="Q25" s="109"/>
      <c r="R25" s="110"/>
      <c r="S25" s="106"/>
      <c r="T25" s="107"/>
      <c r="U25" s="108" t="s">
        <v>55</v>
      </c>
      <c r="V25" s="111"/>
      <c r="W25" s="98"/>
      <c r="X25" s="98"/>
      <c r="Y25" s="105"/>
      <c r="Z25" s="106"/>
      <c r="AA25" s="107"/>
      <c r="AB25" s="108" t="s">
        <v>55</v>
      </c>
      <c r="AC25" s="109"/>
      <c r="AD25" s="110"/>
      <c r="AE25" s="106"/>
      <c r="AF25" s="107"/>
      <c r="AG25" s="108" t="s">
        <v>55</v>
      </c>
      <c r="AH25" s="109"/>
      <c r="AI25" s="110"/>
      <c r="AJ25" s="106"/>
      <c r="AK25" s="107"/>
      <c r="AL25" s="108" t="s">
        <v>55</v>
      </c>
      <c r="AM25" s="111"/>
    </row>
    <row r="26" spans="1:39" x14ac:dyDescent="0.15">
      <c r="A26" s="105"/>
      <c r="B26" s="106"/>
      <c r="C26" s="107"/>
      <c r="D26" s="108" t="s">
        <v>55</v>
      </c>
      <c r="E26" s="109"/>
      <c r="F26" s="110"/>
      <c r="G26" s="106"/>
      <c r="H26" s="107"/>
      <c r="I26" s="108" t="s">
        <v>55</v>
      </c>
      <c r="J26" s="111"/>
      <c r="K26" s="98"/>
      <c r="L26" s="98"/>
      <c r="M26" s="105"/>
      <c r="N26" s="106"/>
      <c r="O26" s="107"/>
      <c r="P26" s="108" t="s">
        <v>55</v>
      </c>
      <c r="Q26" s="109"/>
      <c r="R26" s="110"/>
      <c r="S26" s="106"/>
      <c r="T26" s="107"/>
      <c r="U26" s="108" t="s">
        <v>55</v>
      </c>
      <c r="V26" s="111"/>
      <c r="W26" s="98"/>
      <c r="X26" s="98"/>
      <c r="Y26" s="105"/>
      <c r="Z26" s="106"/>
      <c r="AA26" s="107"/>
      <c r="AB26" s="108" t="s">
        <v>55</v>
      </c>
      <c r="AC26" s="109"/>
      <c r="AD26" s="110"/>
      <c r="AE26" s="106"/>
      <c r="AF26" s="107"/>
      <c r="AG26" s="108" t="s">
        <v>55</v>
      </c>
      <c r="AH26" s="109"/>
      <c r="AI26" s="110"/>
      <c r="AJ26" s="106"/>
      <c r="AK26" s="107"/>
      <c r="AL26" s="108" t="s">
        <v>55</v>
      </c>
      <c r="AM26" s="111"/>
    </row>
    <row r="27" spans="1:39" x14ac:dyDescent="0.15">
      <c r="A27" s="105"/>
      <c r="B27" s="106"/>
      <c r="C27" s="107"/>
      <c r="D27" s="108" t="s">
        <v>55</v>
      </c>
      <c r="E27" s="109"/>
      <c r="F27" s="110"/>
      <c r="G27" s="106"/>
      <c r="H27" s="107"/>
      <c r="I27" s="108" t="s">
        <v>55</v>
      </c>
      <c r="J27" s="111"/>
      <c r="K27" s="98"/>
      <c r="L27" s="98"/>
      <c r="M27" s="105"/>
      <c r="N27" s="106"/>
      <c r="O27" s="107"/>
      <c r="P27" s="108" t="s">
        <v>55</v>
      </c>
      <c r="Q27" s="109"/>
      <c r="R27" s="110"/>
      <c r="S27" s="106"/>
      <c r="T27" s="107"/>
      <c r="U27" s="108" t="s">
        <v>55</v>
      </c>
      <c r="V27" s="111"/>
      <c r="W27" s="98"/>
      <c r="X27" s="98"/>
      <c r="Y27" s="105"/>
      <c r="Z27" s="106"/>
      <c r="AA27" s="107"/>
      <c r="AB27" s="108" t="s">
        <v>55</v>
      </c>
      <c r="AC27" s="109"/>
      <c r="AD27" s="110"/>
      <c r="AE27" s="106"/>
      <c r="AF27" s="107"/>
      <c r="AG27" s="108" t="s">
        <v>55</v>
      </c>
      <c r="AH27" s="109"/>
      <c r="AI27" s="110"/>
      <c r="AJ27" s="106"/>
      <c r="AK27" s="107"/>
      <c r="AL27" s="108" t="s">
        <v>55</v>
      </c>
      <c r="AM27" s="111"/>
    </row>
    <row r="28" spans="1:39" x14ac:dyDescent="0.15">
      <c r="A28" s="105"/>
      <c r="B28" s="106"/>
      <c r="C28" s="107"/>
      <c r="D28" s="108" t="s">
        <v>55</v>
      </c>
      <c r="E28" s="109"/>
      <c r="F28" s="110"/>
      <c r="G28" s="106"/>
      <c r="H28" s="107"/>
      <c r="I28" s="108" t="s">
        <v>55</v>
      </c>
      <c r="J28" s="111"/>
      <c r="K28" s="98"/>
      <c r="L28" s="98"/>
      <c r="M28" s="105"/>
      <c r="N28" s="106"/>
      <c r="O28" s="107"/>
      <c r="P28" s="108" t="s">
        <v>55</v>
      </c>
      <c r="Q28" s="109"/>
      <c r="R28" s="110"/>
      <c r="S28" s="106"/>
      <c r="T28" s="107"/>
      <c r="U28" s="108" t="s">
        <v>55</v>
      </c>
      <c r="V28" s="111"/>
      <c r="W28" s="98"/>
      <c r="X28" s="98"/>
      <c r="Y28" s="105"/>
      <c r="Z28" s="106"/>
      <c r="AA28" s="107"/>
      <c r="AB28" s="108" t="s">
        <v>55</v>
      </c>
      <c r="AC28" s="109"/>
      <c r="AD28" s="110"/>
      <c r="AE28" s="106"/>
      <c r="AF28" s="107"/>
      <c r="AG28" s="108" t="s">
        <v>55</v>
      </c>
      <c r="AH28" s="109"/>
      <c r="AI28" s="110"/>
      <c r="AJ28" s="106"/>
      <c r="AK28" s="107"/>
      <c r="AL28" s="108" t="s">
        <v>55</v>
      </c>
      <c r="AM28" s="111"/>
    </row>
    <row r="29" spans="1:39" x14ac:dyDescent="0.15">
      <c r="A29" s="105"/>
      <c r="B29" s="106"/>
      <c r="C29" s="107"/>
      <c r="D29" s="108" t="s">
        <v>55</v>
      </c>
      <c r="E29" s="109"/>
      <c r="F29" s="110"/>
      <c r="G29" s="106"/>
      <c r="H29" s="107"/>
      <c r="I29" s="108" t="s">
        <v>55</v>
      </c>
      <c r="J29" s="111"/>
      <c r="K29" s="98"/>
      <c r="L29" s="98"/>
      <c r="M29" s="105"/>
      <c r="N29" s="106"/>
      <c r="O29" s="107"/>
      <c r="P29" s="108" t="s">
        <v>55</v>
      </c>
      <c r="Q29" s="109"/>
      <c r="R29" s="110"/>
      <c r="S29" s="106"/>
      <c r="T29" s="107"/>
      <c r="U29" s="108" t="s">
        <v>55</v>
      </c>
      <c r="V29" s="111"/>
      <c r="W29" s="98"/>
      <c r="X29" s="98"/>
      <c r="Y29" s="105"/>
      <c r="Z29" s="106"/>
      <c r="AA29" s="107"/>
      <c r="AB29" s="108" t="s">
        <v>55</v>
      </c>
      <c r="AC29" s="109"/>
      <c r="AD29" s="110"/>
      <c r="AE29" s="106"/>
      <c r="AF29" s="107"/>
      <c r="AG29" s="108" t="s">
        <v>55</v>
      </c>
      <c r="AH29" s="109"/>
      <c r="AI29" s="110"/>
      <c r="AJ29" s="106"/>
      <c r="AK29" s="107"/>
      <c r="AL29" s="108" t="s">
        <v>55</v>
      </c>
      <c r="AM29" s="111"/>
    </row>
    <row r="30" spans="1:39" x14ac:dyDescent="0.15">
      <c r="A30" s="105"/>
      <c r="B30" s="106"/>
      <c r="C30" s="107"/>
      <c r="D30" s="108" t="s">
        <v>55</v>
      </c>
      <c r="E30" s="109"/>
      <c r="F30" s="110"/>
      <c r="G30" s="106"/>
      <c r="H30" s="107"/>
      <c r="I30" s="108" t="s">
        <v>55</v>
      </c>
      <c r="J30" s="111"/>
      <c r="K30" s="98"/>
      <c r="L30" s="98"/>
      <c r="M30" s="105"/>
      <c r="N30" s="106"/>
      <c r="O30" s="107"/>
      <c r="P30" s="108" t="s">
        <v>55</v>
      </c>
      <c r="Q30" s="109"/>
      <c r="R30" s="110"/>
      <c r="S30" s="106"/>
      <c r="T30" s="107"/>
      <c r="U30" s="108" t="s">
        <v>55</v>
      </c>
      <c r="V30" s="111"/>
      <c r="W30" s="98"/>
      <c r="X30" s="98"/>
      <c r="Y30" s="105"/>
      <c r="Z30" s="106"/>
      <c r="AA30" s="107"/>
      <c r="AB30" s="108" t="s">
        <v>55</v>
      </c>
      <c r="AC30" s="109"/>
      <c r="AD30" s="110"/>
      <c r="AE30" s="106"/>
      <c r="AF30" s="107"/>
      <c r="AG30" s="108" t="s">
        <v>55</v>
      </c>
      <c r="AH30" s="109"/>
      <c r="AI30" s="110"/>
      <c r="AJ30" s="106"/>
      <c r="AK30" s="107"/>
      <c r="AL30" s="108" t="s">
        <v>55</v>
      </c>
      <c r="AM30" s="111"/>
    </row>
    <row r="31" spans="1:39" x14ac:dyDescent="0.15">
      <c r="A31" s="105"/>
      <c r="B31" s="106"/>
      <c r="C31" s="107"/>
      <c r="D31" s="108" t="s">
        <v>55</v>
      </c>
      <c r="E31" s="109"/>
      <c r="F31" s="110"/>
      <c r="G31" s="106"/>
      <c r="H31" s="107"/>
      <c r="I31" s="108" t="s">
        <v>55</v>
      </c>
      <c r="J31" s="111"/>
      <c r="K31" s="98"/>
      <c r="L31" s="98"/>
      <c r="M31" s="105"/>
      <c r="N31" s="106"/>
      <c r="O31" s="107"/>
      <c r="P31" s="108" t="s">
        <v>55</v>
      </c>
      <c r="Q31" s="109"/>
      <c r="R31" s="110"/>
      <c r="S31" s="106"/>
      <c r="T31" s="107"/>
      <c r="U31" s="108" t="s">
        <v>55</v>
      </c>
      <c r="V31" s="111"/>
      <c r="W31" s="98"/>
      <c r="X31" s="98"/>
      <c r="Y31" s="105"/>
      <c r="Z31" s="106"/>
      <c r="AA31" s="107"/>
      <c r="AB31" s="108" t="s">
        <v>55</v>
      </c>
      <c r="AC31" s="109"/>
      <c r="AD31" s="110"/>
      <c r="AE31" s="106"/>
      <c r="AF31" s="107"/>
      <c r="AG31" s="108" t="s">
        <v>55</v>
      </c>
      <c r="AH31" s="109"/>
      <c r="AI31" s="110"/>
      <c r="AJ31" s="106"/>
      <c r="AK31" s="107"/>
      <c r="AL31" s="108" t="s">
        <v>55</v>
      </c>
      <c r="AM31" s="111"/>
    </row>
    <row r="32" spans="1:39" x14ac:dyDescent="0.15">
      <c r="A32" s="105"/>
      <c r="B32" s="106"/>
      <c r="C32" s="107"/>
      <c r="D32" s="108" t="s">
        <v>55</v>
      </c>
      <c r="E32" s="109"/>
      <c r="F32" s="110"/>
      <c r="G32" s="106"/>
      <c r="H32" s="107"/>
      <c r="I32" s="108" t="s">
        <v>55</v>
      </c>
      <c r="J32" s="111"/>
      <c r="K32" s="98"/>
      <c r="L32" s="98"/>
      <c r="M32" s="105"/>
      <c r="N32" s="106"/>
      <c r="O32" s="107"/>
      <c r="P32" s="108" t="s">
        <v>55</v>
      </c>
      <c r="Q32" s="109"/>
      <c r="R32" s="110"/>
      <c r="S32" s="106"/>
      <c r="T32" s="107"/>
      <c r="U32" s="108" t="s">
        <v>55</v>
      </c>
      <c r="V32" s="111"/>
      <c r="W32" s="98"/>
      <c r="X32" s="98"/>
      <c r="Y32" s="105"/>
      <c r="Z32" s="106"/>
      <c r="AA32" s="107"/>
      <c r="AB32" s="108" t="s">
        <v>55</v>
      </c>
      <c r="AC32" s="109"/>
      <c r="AD32" s="110"/>
      <c r="AE32" s="106"/>
      <c r="AF32" s="107"/>
      <c r="AG32" s="108" t="s">
        <v>55</v>
      </c>
      <c r="AH32" s="109"/>
      <c r="AI32" s="110"/>
      <c r="AJ32" s="106"/>
      <c r="AK32" s="107"/>
      <c r="AL32" s="108" t="s">
        <v>55</v>
      </c>
      <c r="AM32" s="111"/>
    </row>
    <row r="33" spans="1:39" x14ac:dyDescent="0.15">
      <c r="A33" s="105"/>
      <c r="B33" s="106"/>
      <c r="C33" s="107"/>
      <c r="D33" s="108" t="s">
        <v>55</v>
      </c>
      <c r="E33" s="109"/>
      <c r="F33" s="110"/>
      <c r="G33" s="106"/>
      <c r="H33" s="107"/>
      <c r="I33" s="108" t="s">
        <v>55</v>
      </c>
      <c r="J33" s="111"/>
      <c r="K33" s="98"/>
      <c r="L33" s="98"/>
      <c r="M33" s="105"/>
      <c r="N33" s="106"/>
      <c r="O33" s="107"/>
      <c r="P33" s="108" t="s">
        <v>55</v>
      </c>
      <c r="Q33" s="109"/>
      <c r="R33" s="110"/>
      <c r="S33" s="106"/>
      <c r="T33" s="107"/>
      <c r="U33" s="108" t="s">
        <v>55</v>
      </c>
      <c r="V33" s="111"/>
      <c r="W33" s="98"/>
      <c r="X33" s="98"/>
      <c r="Y33" s="105"/>
      <c r="Z33" s="106"/>
      <c r="AA33" s="107"/>
      <c r="AB33" s="108" t="s">
        <v>55</v>
      </c>
      <c r="AC33" s="109"/>
      <c r="AD33" s="110"/>
      <c r="AE33" s="106"/>
      <c r="AF33" s="107"/>
      <c r="AG33" s="108" t="s">
        <v>55</v>
      </c>
      <c r="AH33" s="109"/>
      <c r="AI33" s="110"/>
      <c r="AJ33" s="106"/>
      <c r="AK33" s="107"/>
      <c r="AL33" s="108" t="s">
        <v>55</v>
      </c>
      <c r="AM33" s="111"/>
    </row>
    <row r="34" spans="1:39" x14ac:dyDescent="0.15">
      <c r="A34" s="105"/>
      <c r="B34" s="106"/>
      <c r="C34" s="107"/>
      <c r="D34" s="108" t="s">
        <v>55</v>
      </c>
      <c r="E34" s="109"/>
      <c r="F34" s="110"/>
      <c r="G34" s="106"/>
      <c r="H34" s="107"/>
      <c r="I34" s="108" t="s">
        <v>55</v>
      </c>
      <c r="J34" s="111"/>
      <c r="K34" s="98"/>
      <c r="L34" s="98"/>
      <c r="M34" s="105"/>
      <c r="N34" s="106"/>
      <c r="O34" s="107"/>
      <c r="P34" s="108" t="s">
        <v>55</v>
      </c>
      <c r="Q34" s="109"/>
      <c r="R34" s="110"/>
      <c r="S34" s="106"/>
      <c r="T34" s="107"/>
      <c r="U34" s="108" t="s">
        <v>55</v>
      </c>
      <c r="V34" s="111"/>
      <c r="W34" s="98"/>
      <c r="X34" s="98"/>
      <c r="Y34" s="105"/>
      <c r="Z34" s="106"/>
      <c r="AA34" s="107"/>
      <c r="AB34" s="108" t="s">
        <v>55</v>
      </c>
      <c r="AC34" s="109"/>
      <c r="AD34" s="110"/>
      <c r="AE34" s="106"/>
      <c r="AF34" s="107"/>
      <c r="AG34" s="108" t="s">
        <v>55</v>
      </c>
      <c r="AH34" s="109"/>
      <c r="AI34" s="110"/>
      <c r="AJ34" s="106"/>
      <c r="AK34" s="107"/>
      <c r="AL34" s="108" t="s">
        <v>55</v>
      </c>
      <c r="AM34" s="111"/>
    </row>
    <row r="35" spans="1:39" x14ac:dyDescent="0.15">
      <c r="A35" s="105"/>
      <c r="B35" s="106"/>
      <c r="C35" s="107"/>
      <c r="D35" s="108" t="s">
        <v>55</v>
      </c>
      <c r="E35" s="109"/>
      <c r="F35" s="110"/>
      <c r="G35" s="106"/>
      <c r="H35" s="107"/>
      <c r="I35" s="108" t="s">
        <v>55</v>
      </c>
      <c r="J35" s="111"/>
      <c r="K35" s="98"/>
      <c r="L35" s="98"/>
      <c r="M35" s="105"/>
      <c r="N35" s="106"/>
      <c r="O35" s="107"/>
      <c r="P35" s="108" t="s">
        <v>55</v>
      </c>
      <c r="Q35" s="109"/>
      <c r="R35" s="110"/>
      <c r="S35" s="106"/>
      <c r="T35" s="107"/>
      <c r="U35" s="108" t="s">
        <v>55</v>
      </c>
      <c r="V35" s="111"/>
      <c r="W35" s="98"/>
      <c r="X35" s="98"/>
      <c r="Y35" s="105"/>
      <c r="Z35" s="106"/>
      <c r="AA35" s="107"/>
      <c r="AB35" s="108" t="s">
        <v>55</v>
      </c>
      <c r="AC35" s="109"/>
      <c r="AD35" s="110"/>
      <c r="AE35" s="106"/>
      <c r="AF35" s="107"/>
      <c r="AG35" s="108" t="s">
        <v>55</v>
      </c>
      <c r="AH35" s="109"/>
      <c r="AI35" s="110"/>
      <c r="AJ35" s="106"/>
      <c r="AK35" s="107"/>
      <c r="AL35" s="108" t="s">
        <v>55</v>
      </c>
      <c r="AM35" s="111"/>
    </row>
    <row r="36" spans="1:39" x14ac:dyDescent="0.15">
      <c r="A36" s="105"/>
      <c r="B36" s="106"/>
      <c r="C36" s="107"/>
      <c r="D36" s="108" t="s">
        <v>55</v>
      </c>
      <c r="E36" s="109"/>
      <c r="F36" s="110"/>
      <c r="G36" s="106"/>
      <c r="H36" s="107"/>
      <c r="I36" s="108" t="s">
        <v>55</v>
      </c>
      <c r="J36" s="111"/>
      <c r="K36" s="98"/>
      <c r="L36" s="98"/>
      <c r="M36" s="105"/>
      <c r="N36" s="106"/>
      <c r="O36" s="107"/>
      <c r="P36" s="108" t="s">
        <v>55</v>
      </c>
      <c r="Q36" s="109"/>
      <c r="R36" s="110"/>
      <c r="S36" s="106"/>
      <c r="T36" s="107"/>
      <c r="U36" s="108" t="s">
        <v>55</v>
      </c>
      <c r="V36" s="111"/>
      <c r="W36" s="98"/>
      <c r="X36" s="98"/>
      <c r="Y36" s="105"/>
      <c r="Z36" s="106"/>
      <c r="AA36" s="107"/>
      <c r="AB36" s="108" t="s">
        <v>55</v>
      </c>
      <c r="AC36" s="109"/>
      <c r="AD36" s="110"/>
      <c r="AE36" s="106"/>
      <c r="AF36" s="107"/>
      <c r="AG36" s="108" t="s">
        <v>55</v>
      </c>
      <c r="AH36" s="109"/>
      <c r="AI36" s="110"/>
      <c r="AJ36" s="106"/>
      <c r="AK36" s="107"/>
      <c r="AL36" s="108" t="s">
        <v>55</v>
      </c>
      <c r="AM36" s="111"/>
    </row>
    <row r="37" spans="1:39" x14ac:dyDescent="0.15">
      <c r="A37" s="105"/>
      <c r="B37" s="106"/>
      <c r="C37" s="107"/>
      <c r="D37" s="108" t="s">
        <v>55</v>
      </c>
      <c r="E37" s="109"/>
      <c r="F37" s="110"/>
      <c r="G37" s="106"/>
      <c r="H37" s="107"/>
      <c r="I37" s="108" t="s">
        <v>55</v>
      </c>
      <c r="J37" s="111"/>
      <c r="K37" s="98"/>
      <c r="L37" s="98"/>
      <c r="M37" s="105"/>
      <c r="N37" s="106"/>
      <c r="O37" s="107"/>
      <c r="P37" s="108" t="s">
        <v>55</v>
      </c>
      <c r="Q37" s="109"/>
      <c r="R37" s="110"/>
      <c r="S37" s="106"/>
      <c r="T37" s="107"/>
      <c r="U37" s="108" t="s">
        <v>55</v>
      </c>
      <c r="V37" s="111"/>
      <c r="W37" s="98"/>
      <c r="X37" s="98"/>
      <c r="Y37" s="105"/>
      <c r="Z37" s="106"/>
      <c r="AA37" s="107"/>
      <c r="AB37" s="108" t="s">
        <v>55</v>
      </c>
      <c r="AC37" s="109"/>
      <c r="AD37" s="110"/>
      <c r="AE37" s="106"/>
      <c r="AF37" s="107"/>
      <c r="AG37" s="108" t="s">
        <v>55</v>
      </c>
      <c r="AH37" s="109"/>
      <c r="AI37" s="110"/>
      <c r="AJ37" s="106"/>
      <c r="AK37" s="107"/>
      <c r="AL37" s="108" t="s">
        <v>55</v>
      </c>
      <c r="AM37" s="111"/>
    </row>
    <row r="38" spans="1:39" x14ac:dyDescent="0.15">
      <c r="A38" s="105"/>
      <c r="B38" s="106"/>
      <c r="C38" s="107"/>
      <c r="D38" s="108" t="s">
        <v>55</v>
      </c>
      <c r="E38" s="109"/>
      <c r="F38" s="110"/>
      <c r="G38" s="106"/>
      <c r="H38" s="107"/>
      <c r="I38" s="108" t="s">
        <v>55</v>
      </c>
      <c r="J38" s="111"/>
      <c r="K38" s="98"/>
      <c r="L38" s="98"/>
      <c r="M38" s="105"/>
      <c r="N38" s="106"/>
      <c r="O38" s="107"/>
      <c r="P38" s="108" t="s">
        <v>55</v>
      </c>
      <c r="Q38" s="109"/>
      <c r="R38" s="110"/>
      <c r="S38" s="106"/>
      <c r="T38" s="107"/>
      <c r="U38" s="108" t="s">
        <v>55</v>
      </c>
      <c r="V38" s="111"/>
      <c r="W38" s="98"/>
      <c r="X38" s="98"/>
      <c r="Y38" s="105"/>
      <c r="Z38" s="106"/>
      <c r="AA38" s="107"/>
      <c r="AB38" s="108" t="s">
        <v>55</v>
      </c>
      <c r="AC38" s="109"/>
      <c r="AD38" s="110"/>
      <c r="AE38" s="106"/>
      <c r="AF38" s="107"/>
      <c r="AG38" s="108" t="s">
        <v>55</v>
      </c>
      <c r="AH38" s="109"/>
      <c r="AI38" s="110"/>
      <c r="AJ38" s="106"/>
      <c r="AK38" s="107"/>
      <c r="AL38" s="108" t="s">
        <v>55</v>
      </c>
      <c r="AM38" s="111"/>
    </row>
    <row r="39" spans="1:39" x14ac:dyDescent="0.15">
      <c r="A39" s="105"/>
      <c r="B39" s="106"/>
      <c r="C39" s="107"/>
      <c r="D39" s="108" t="s">
        <v>55</v>
      </c>
      <c r="E39" s="109"/>
      <c r="F39" s="110"/>
      <c r="G39" s="106"/>
      <c r="H39" s="107"/>
      <c r="I39" s="108" t="s">
        <v>55</v>
      </c>
      <c r="J39" s="111"/>
      <c r="K39" s="98"/>
      <c r="L39" s="98"/>
      <c r="M39" s="105"/>
      <c r="N39" s="106"/>
      <c r="O39" s="107"/>
      <c r="P39" s="108" t="s">
        <v>55</v>
      </c>
      <c r="Q39" s="109"/>
      <c r="R39" s="110"/>
      <c r="S39" s="106"/>
      <c r="T39" s="107"/>
      <c r="U39" s="108" t="s">
        <v>55</v>
      </c>
      <c r="V39" s="111"/>
      <c r="W39" s="98"/>
      <c r="X39" s="98"/>
      <c r="Y39" s="105"/>
      <c r="Z39" s="106"/>
      <c r="AA39" s="107"/>
      <c r="AB39" s="108" t="s">
        <v>55</v>
      </c>
      <c r="AC39" s="109"/>
      <c r="AD39" s="110"/>
      <c r="AE39" s="106"/>
      <c r="AF39" s="107"/>
      <c r="AG39" s="108" t="s">
        <v>55</v>
      </c>
      <c r="AH39" s="109"/>
      <c r="AI39" s="110"/>
      <c r="AJ39" s="106"/>
      <c r="AK39" s="107"/>
      <c r="AL39" s="108" t="s">
        <v>55</v>
      </c>
      <c r="AM39" s="111"/>
    </row>
    <row r="40" spans="1:39" ht="14.25" thickBot="1" x14ac:dyDescent="0.2">
      <c r="A40" s="113"/>
      <c r="B40" s="114"/>
      <c r="C40" s="115"/>
      <c r="D40" s="116" t="s">
        <v>55</v>
      </c>
      <c r="E40" s="117"/>
      <c r="F40" s="118"/>
      <c r="G40" s="114"/>
      <c r="H40" s="115"/>
      <c r="I40" s="116" t="s">
        <v>55</v>
      </c>
      <c r="J40" s="119"/>
      <c r="K40" s="98"/>
      <c r="L40" s="98"/>
      <c r="M40" s="113"/>
      <c r="N40" s="114"/>
      <c r="O40" s="115"/>
      <c r="P40" s="116" t="s">
        <v>55</v>
      </c>
      <c r="Q40" s="117"/>
      <c r="R40" s="118"/>
      <c r="S40" s="114"/>
      <c r="T40" s="115"/>
      <c r="U40" s="116" t="s">
        <v>55</v>
      </c>
      <c r="V40" s="119"/>
      <c r="W40" s="98"/>
      <c r="X40" s="98"/>
      <c r="Y40" s="113"/>
      <c r="Z40" s="114"/>
      <c r="AA40" s="115"/>
      <c r="AB40" s="116" t="s">
        <v>55</v>
      </c>
      <c r="AC40" s="117"/>
      <c r="AD40" s="118"/>
      <c r="AE40" s="114"/>
      <c r="AF40" s="115"/>
      <c r="AG40" s="116" t="s">
        <v>55</v>
      </c>
      <c r="AH40" s="117"/>
      <c r="AI40" s="118"/>
      <c r="AJ40" s="114"/>
      <c r="AK40" s="115"/>
      <c r="AL40" s="116" t="s">
        <v>55</v>
      </c>
      <c r="AM40" s="119"/>
    </row>
    <row r="41" spans="1:39" ht="3" customHeight="1" x14ac:dyDescent="0.15"/>
    <row r="42" spans="1:39" ht="17.25" customHeight="1" x14ac:dyDescent="0.15">
      <c r="A42" s="120" t="s">
        <v>164</v>
      </c>
      <c r="B42" s="121"/>
      <c r="C42" s="121"/>
      <c r="D42" s="121"/>
      <c r="E42" s="121"/>
      <c r="F42" s="122"/>
      <c r="G42" s="123" t="s">
        <v>165</v>
      </c>
      <c r="H42" s="122"/>
      <c r="I42" s="121"/>
      <c r="J42" s="121"/>
      <c r="K42" s="124"/>
      <c r="L42" s="125"/>
      <c r="M42" s="126" t="s">
        <v>166</v>
      </c>
      <c r="N42" s="121"/>
      <c r="O42" s="121"/>
      <c r="P42" s="121"/>
      <c r="Q42" s="121"/>
      <c r="R42" s="122"/>
      <c r="S42" s="123" t="s">
        <v>165</v>
      </c>
      <c r="T42" s="122"/>
      <c r="U42" s="121"/>
      <c r="V42" s="121"/>
      <c r="W42" s="127"/>
      <c r="X42" s="128"/>
      <c r="Y42" s="129" t="s">
        <v>167</v>
      </c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30"/>
    </row>
    <row r="43" spans="1:39" ht="6.75" customHeight="1" x14ac:dyDescent="0.15">
      <c r="A43" s="131"/>
      <c r="B43" s="97"/>
      <c r="C43" s="97"/>
      <c r="D43" s="97"/>
      <c r="E43" s="97"/>
      <c r="F43" s="97"/>
      <c r="G43" s="97"/>
      <c r="H43" s="97"/>
      <c r="I43" s="97"/>
      <c r="J43" s="97"/>
      <c r="K43" s="132"/>
      <c r="L43" s="131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132"/>
      <c r="X43" s="131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132"/>
    </row>
    <row r="44" spans="1:39" x14ac:dyDescent="0.15">
      <c r="A44" s="133" t="s">
        <v>168</v>
      </c>
      <c r="B44" s="97"/>
      <c r="C44" s="97"/>
      <c r="D44" s="97"/>
      <c r="E44" s="97"/>
      <c r="F44" s="97"/>
      <c r="G44" s="97"/>
      <c r="H44" s="97"/>
      <c r="I44" s="97"/>
      <c r="J44" s="97"/>
      <c r="K44" s="132"/>
      <c r="L44" s="131"/>
      <c r="M44" s="134" t="s">
        <v>168</v>
      </c>
      <c r="N44" s="97"/>
      <c r="O44" s="97"/>
      <c r="P44" s="97"/>
      <c r="Q44" s="97"/>
      <c r="R44" s="97"/>
      <c r="S44" s="97"/>
      <c r="T44" s="97"/>
      <c r="U44" s="97"/>
      <c r="V44" s="97"/>
      <c r="W44" s="132"/>
      <c r="X44" s="131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6"/>
    </row>
    <row r="45" spans="1:39" ht="3.75" customHeight="1" x14ac:dyDescent="0.15">
      <c r="A45" s="133"/>
      <c r="B45" s="97"/>
      <c r="C45" s="97"/>
      <c r="D45" s="97"/>
      <c r="E45" s="97"/>
      <c r="F45" s="97"/>
      <c r="G45" s="97"/>
      <c r="H45" s="97"/>
      <c r="I45" s="97"/>
      <c r="J45" s="97"/>
      <c r="K45" s="132"/>
      <c r="L45" s="131"/>
      <c r="M45" s="134"/>
      <c r="N45" s="97"/>
      <c r="O45" s="97"/>
      <c r="P45" s="97"/>
      <c r="Q45" s="97"/>
      <c r="R45" s="97"/>
      <c r="S45" s="97"/>
      <c r="T45" s="97"/>
      <c r="U45" s="97"/>
      <c r="V45" s="97"/>
      <c r="W45" s="132"/>
      <c r="X45" s="131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132"/>
    </row>
    <row r="46" spans="1:39" x14ac:dyDescent="0.15">
      <c r="A46" s="131" t="s">
        <v>169</v>
      </c>
      <c r="B46" s="137"/>
      <c r="C46" s="138" t="s">
        <v>170</v>
      </c>
      <c r="D46" s="90" t="s">
        <v>55</v>
      </c>
      <c r="E46" s="137"/>
      <c r="F46" s="622" t="s">
        <v>171</v>
      </c>
      <c r="G46" s="622"/>
      <c r="H46" s="137"/>
      <c r="I46" s="97" t="s">
        <v>55</v>
      </c>
      <c r="J46" s="137"/>
      <c r="K46" s="132"/>
      <c r="L46" s="131"/>
      <c r="M46" s="97" t="s">
        <v>169</v>
      </c>
      <c r="N46" s="137"/>
      <c r="O46" s="138" t="s">
        <v>170</v>
      </c>
      <c r="P46" s="97" t="s">
        <v>55</v>
      </c>
      <c r="Q46" s="137"/>
      <c r="R46" s="622" t="s">
        <v>171</v>
      </c>
      <c r="S46" s="622"/>
      <c r="T46" s="137"/>
      <c r="U46" s="97" t="s">
        <v>55</v>
      </c>
      <c r="V46" s="137"/>
      <c r="W46" s="132"/>
      <c r="X46" s="131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6"/>
    </row>
    <row r="47" spans="1:39" ht="4.5" customHeight="1" x14ac:dyDescent="0.15">
      <c r="A47" s="139"/>
      <c r="B47" s="137"/>
      <c r="C47" s="137"/>
      <c r="D47" s="137"/>
      <c r="E47" s="137"/>
      <c r="F47" s="137"/>
      <c r="G47" s="137"/>
      <c r="H47" s="137"/>
      <c r="I47" s="137"/>
      <c r="J47" s="137"/>
      <c r="K47" s="140"/>
      <c r="L47" s="139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40"/>
      <c r="X47" s="139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40"/>
    </row>
    <row r="48" spans="1:39" ht="12" customHeight="1" x14ac:dyDescent="0.15">
      <c r="W48" s="141"/>
      <c r="AH48" s="623" t="s">
        <v>172</v>
      </c>
      <c r="AI48" s="623"/>
      <c r="AJ48" s="623"/>
      <c r="AK48" s="623"/>
      <c r="AL48" s="623"/>
      <c r="AM48" s="623"/>
    </row>
    <row r="49" spans="1:35" ht="12" customHeight="1" x14ac:dyDescent="0.15">
      <c r="A49" s="142" t="s">
        <v>173</v>
      </c>
      <c r="E49" s="137"/>
      <c r="F49" s="137"/>
      <c r="G49" s="137"/>
      <c r="H49" s="137"/>
      <c r="I49" s="137"/>
      <c r="J49" s="137"/>
      <c r="N49" s="134" t="s">
        <v>174</v>
      </c>
      <c r="O49" s="137"/>
      <c r="P49" s="137"/>
      <c r="Q49" s="137"/>
      <c r="R49" s="137"/>
      <c r="S49" s="137"/>
      <c r="T49" s="137"/>
      <c r="U49" s="137"/>
      <c r="AI49" s="143" t="s">
        <v>175</v>
      </c>
    </row>
  </sheetData>
  <mergeCells count="41">
    <mergeCell ref="R3:R5"/>
    <mergeCell ref="J3:Q5"/>
    <mergeCell ref="AF1:AF2"/>
    <mergeCell ref="A3:C5"/>
    <mergeCell ref="G3:G5"/>
    <mergeCell ref="D3:F5"/>
    <mergeCell ref="H3:I5"/>
    <mergeCell ref="AF3:AF5"/>
    <mergeCell ref="AA3:AE5"/>
    <mergeCell ref="T1:V2"/>
    <mergeCell ref="A1:B2"/>
    <mergeCell ref="C1:S2"/>
    <mergeCell ref="AA1:AA2"/>
    <mergeCell ref="AB1:AC2"/>
    <mergeCell ref="AE1:AE2"/>
    <mergeCell ref="W1:Z2"/>
    <mergeCell ref="AF9:AH9"/>
    <mergeCell ref="AK9:AM9"/>
    <mergeCell ref="F46:G46"/>
    <mergeCell ref="R46:S46"/>
    <mergeCell ref="AH48:AM48"/>
    <mergeCell ref="C9:E9"/>
    <mergeCell ref="H9:J9"/>
    <mergeCell ref="O9:Q9"/>
    <mergeCell ref="T9:V9"/>
    <mergeCell ref="AA9:AC9"/>
    <mergeCell ref="A7:J7"/>
    <mergeCell ref="M7:V7"/>
    <mergeCell ref="Y7:AM7"/>
    <mergeCell ref="A8:E8"/>
    <mergeCell ref="F8:J8"/>
    <mergeCell ref="M8:Q8"/>
    <mergeCell ref="R8:V8"/>
    <mergeCell ref="Y8:AC8"/>
    <mergeCell ref="AD8:AH8"/>
    <mergeCell ref="AI8:AM8"/>
    <mergeCell ref="AH1:AM2"/>
    <mergeCell ref="S3:Y5"/>
    <mergeCell ref="AD1:AD2"/>
    <mergeCell ref="AG3:AK5"/>
    <mergeCell ref="AG1:AG2"/>
  </mergeCells>
  <phoneticPr fontId="3"/>
  <printOptions horizontalCentered="1" verticalCentered="1"/>
  <pageMargins left="0.43307086614173229" right="0.43307086614173229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B6B32-4A15-44BF-B5CD-D6AC3D07AD54}">
  <dimension ref="A1:BC36"/>
  <sheetViews>
    <sheetView view="pageBreakPreview" zoomScaleNormal="100" zoomScaleSheetLayoutView="100" workbookViewId="0">
      <selection activeCell="K12" sqref="K12"/>
    </sheetView>
  </sheetViews>
  <sheetFormatPr defaultRowHeight="13.5" x14ac:dyDescent="0.15"/>
  <cols>
    <col min="1" max="1" width="4.625" style="149" customWidth="1"/>
    <col min="2" max="2" width="4.25" style="149" customWidth="1"/>
    <col min="3" max="3" width="3.25" style="149" customWidth="1"/>
    <col min="4" max="4" width="4.125" style="149" customWidth="1"/>
    <col min="5" max="5" width="2.75" style="149" customWidth="1"/>
    <col min="6" max="6" width="4.125" style="149" customWidth="1"/>
    <col min="7" max="7" width="3.25" style="149" customWidth="1"/>
    <col min="8" max="9" width="4.25" style="149" customWidth="1"/>
    <col min="10" max="10" width="3.25" style="149" customWidth="1"/>
    <col min="11" max="11" width="4.125" style="149" customWidth="1"/>
    <col min="12" max="12" width="2.75" style="149" customWidth="1"/>
    <col min="13" max="13" width="4.125" style="149" customWidth="1"/>
    <col min="14" max="14" width="3.25" style="149" customWidth="1"/>
    <col min="15" max="16" width="4.25" style="149" customWidth="1"/>
    <col min="17" max="17" width="3.25" style="149" customWidth="1"/>
    <col min="18" max="18" width="4.125" style="149" customWidth="1"/>
    <col min="19" max="19" width="2.75" style="149" customWidth="1"/>
    <col min="20" max="20" width="4.125" style="149" customWidth="1"/>
    <col min="21" max="21" width="3.25" style="149" customWidth="1"/>
    <col min="22" max="23" width="4.25" style="149" customWidth="1"/>
    <col min="24" max="24" width="3.25" style="149" customWidth="1"/>
    <col min="25" max="25" width="4.125" style="149" customWidth="1"/>
    <col min="26" max="26" width="2.75" style="149" customWidth="1"/>
    <col min="27" max="27" width="4.125" style="149" customWidth="1"/>
    <col min="28" max="28" width="3.25" style="149" customWidth="1"/>
    <col min="29" max="30" width="4.25" style="149" customWidth="1"/>
    <col min="31" max="31" width="3.25" style="149" customWidth="1"/>
    <col min="32" max="32" width="4.125" style="149" customWidth="1"/>
    <col min="33" max="33" width="2.75" style="149" customWidth="1"/>
    <col min="34" max="34" width="4.125" style="149" customWidth="1"/>
    <col min="35" max="35" width="3.25" style="149" customWidth="1"/>
    <col min="36" max="37" width="4.25" style="149" customWidth="1"/>
    <col min="38" max="38" width="3.25" style="149" customWidth="1"/>
    <col min="39" max="39" width="4.125" style="149" customWidth="1"/>
    <col min="40" max="40" width="2.75" style="149" customWidth="1"/>
    <col min="41" max="41" width="4.125" style="149" customWidth="1"/>
    <col min="42" max="42" width="3.25" style="149" customWidth="1"/>
    <col min="43" max="44" width="4.25" style="149" customWidth="1"/>
    <col min="45" max="45" width="3.25" style="149" customWidth="1"/>
    <col min="46" max="46" width="4.125" style="149" customWidth="1"/>
    <col min="47" max="47" width="2.75" style="149" customWidth="1"/>
    <col min="48" max="48" width="4.125" style="149" customWidth="1"/>
    <col min="49" max="49" width="3.25" style="149" customWidth="1"/>
    <col min="50" max="50" width="4.25" style="149" customWidth="1"/>
    <col min="51" max="51" width="22.125" style="149" customWidth="1"/>
    <col min="52" max="16384" width="9" style="149"/>
  </cols>
  <sheetData>
    <row r="1" spans="1:55" ht="5.45" customHeight="1" x14ac:dyDescent="0.15"/>
    <row r="2" spans="1:55" ht="22.5" customHeight="1" x14ac:dyDescent="0.2">
      <c r="B2" s="643" t="str">
        <f>試合順!D1</f>
        <v>令和３年度　東播高等学校バレーボール秋季リーグ戦大会
兼　東播総合体育大会バレーボール競技</v>
      </c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  <c r="P2" s="643"/>
      <c r="Q2" s="643"/>
      <c r="R2" s="643"/>
      <c r="S2" s="643"/>
      <c r="T2" s="643"/>
      <c r="U2" s="643"/>
      <c r="V2" s="643"/>
      <c r="W2" s="643"/>
      <c r="X2" s="643"/>
      <c r="Y2" s="643"/>
      <c r="Z2" s="643"/>
      <c r="AA2" s="643"/>
      <c r="AB2" s="645" t="s">
        <v>202</v>
      </c>
      <c r="AC2" s="645"/>
      <c r="AG2" s="645" t="s">
        <v>184</v>
      </c>
      <c r="AH2" s="645"/>
      <c r="AI2" s="645" t="str">
        <f>試合順!J4</f>
        <v>西脇工業高校</v>
      </c>
      <c r="AJ2" s="645"/>
      <c r="AK2" s="645"/>
      <c r="AL2" s="645"/>
      <c r="AM2" s="645"/>
      <c r="AN2" s="645"/>
      <c r="AO2" s="645"/>
      <c r="AP2" s="645"/>
      <c r="AQ2" s="645"/>
      <c r="AR2" s="645"/>
      <c r="AS2" s="645"/>
      <c r="AT2" s="645"/>
      <c r="AV2" s="647">
        <f>DATE(試合順!D2,試合順!M1,試合順!O1)</f>
        <v>44520</v>
      </c>
      <c r="AW2" s="647"/>
      <c r="AX2" s="647"/>
      <c r="AY2" s="647"/>
    </row>
    <row r="3" spans="1:55" ht="22.5" customHeight="1" thickBot="1" x14ac:dyDescent="0.2"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/>
      <c r="Y3" s="644"/>
      <c r="Z3" s="644"/>
      <c r="AA3" s="644"/>
      <c r="AB3" s="646"/>
      <c r="AC3" s="646"/>
      <c r="AD3" s="150"/>
      <c r="AE3" s="150"/>
      <c r="AF3" s="150"/>
      <c r="AG3" s="646"/>
      <c r="AH3" s="646"/>
      <c r="AI3" s="646"/>
      <c r="AJ3" s="646"/>
      <c r="AK3" s="646"/>
      <c r="AL3" s="646"/>
      <c r="AM3" s="646"/>
      <c r="AN3" s="646"/>
      <c r="AO3" s="646"/>
      <c r="AP3" s="646"/>
      <c r="AQ3" s="646"/>
      <c r="AR3" s="646"/>
      <c r="AS3" s="646"/>
      <c r="AT3" s="646"/>
      <c r="AU3" s="151"/>
      <c r="AV3" s="648">
        <f>IF(試合順!M2="","",DATE(試合順!D2,試合順!M2,試合順!O2))</f>
        <v>44521</v>
      </c>
      <c r="AW3" s="648"/>
      <c r="AX3" s="648"/>
      <c r="AY3" s="648"/>
      <c r="BC3" s="162">
        <v>312</v>
      </c>
    </row>
    <row r="4" spans="1:55" ht="9.6" customHeight="1" thickBot="1" x14ac:dyDescent="0.2"/>
    <row r="5" spans="1:55" ht="24" customHeight="1" thickTop="1" x14ac:dyDescent="0.15">
      <c r="A5" s="686" t="str">
        <f>IF(試合順!B4="","",試合順!B4)</f>
        <v>１部</v>
      </c>
      <c r="B5" s="687" t="s">
        <v>185</v>
      </c>
      <c r="C5" s="688"/>
      <c r="D5" s="688"/>
      <c r="E5" s="688"/>
      <c r="F5" s="688"/>
      <c r="G5" s="688"/>
      <c r="H5" s="689"/>
      <c r="I5" s="687" t="s">
        <v>185</v>
      </c>
      <c r="J5" s="688"/>
      <c r="K5" s="688"/>
      <c r="L5" s="688"/>
      <c r="M5" s="688"/>
      <c r="N5" s="688"/>
      <c r="O5" s="689"/>
      <c r="P5" s="687" t="s">
        <v>185</v>
      </c>
      <c r="Q5" s="688"/>
      <c r="R5" s="688"/>
      <c r="S5" s="688"/>
      <c r="T5" s="688"/>
      <c r="U5" s="688"/>
      <c r="V5" s="689"/>
      <c r="W5" s="687" t="s">
        <v>185</v>
      </c>
      <c r="X5" s="688"/>
      <c r="Y5" s="688"/>
      <c r="Z5" s="688"/>
      <c r="AA5" s="688"/>
      <c r="AB5" s="688"/>
      <c r="AC5" s="689"/>
      <c r="AD5" s="687" t="s">
        <v>185</v>
      </c>
      <c r="AE5" s="688"/>
      <c r="AF5" s="688"/>
      <c r="AG5" s="688"/>
      <c r="AH5" s="688"/>
      <c r="AI5" s="688"/>
      <c r="AJ5" s="689"/>
      <c r="AK5" s="687" t="s">
        <v>185</v>
      </c>
      <c r="AL5" s="688"/>
      <c r="AM5" s="688"/>
      <c r="AN5" s="688"/>
      <c r="AO5" s="688"/>
      <c r="AP5" s="688"/>
      <c r="AQ5" s="689"/>
      <c r="AR5" s="687" t="s">
        <v>185</v>
      </c>
      <c r="AS5" s="688"/>
      <c r="AT5" s="688"/>
      <c r="AU5" s="688"/>
      <c r="AV5" s="688"/>
      <c r="AW5" s="688"/>
      <c r="AX5" s="690"/>
      <c r="AY5" s="152" t="s">
        <v>186</v>
      </c>
    </row>
    <row r="6" spans="1:55" ht="25.15" customHeight="1" x14ac:dyDescent="0.15">
      <c r="A6" s="668"/>
      <c r="B6" s="659" t="str">
        <f>IF(試合順!$D$4="","",試合順!$D$4)</f>
        <v>明石高専</v>
      </c>
      <c r="C6" s="665"/>
      <c r="D6" s="153"/>
      <c r="E6" s="154" t="s">
        <v>187</v>
      </c>
      <c r="F6" s="161"/>
      <c r="G6" s="665"/>
      <c r="H6" s="662" t="str">
        <f>IF(試合順!$F$4="","",試合順!$F$4)</f>
        <v>明石商業</v>
      </c>
      <c r="I6" s="659" t="str">
        <f>IF(試合順!$D$5="","",試合順!$D$5)</f>
        <v>社</v>
      </c>
      <c r="J6" s="665"/>
      <c r="K6" s="153"/>
      <c r="L6" s="154" t="s">
        <v>187</v>
      </c>
      <c r="M6" s="161"/>
      <c r="N6" s="665"/>
      <c r="O6" s="662" t="str">
        <f>IF(試合順!$F$5="","",試合順!$F$5)</f>
        <v>西脇工業</v>
      </c>
      <c r="P6" s="659" t="str">
        <f>IF(試合順!$D$6="","",試合順!$D$6)</f>
        <v>東播工業</v>
      </c>
      <c r="Q6" s="665"/>
      <c r="R6" s="153"/>
      <c r="S6" s="154" t="s">
        <v>187</v>
      </c>
      <c r="T6" s="161"/>
      <c r="U6" s="665"/>
      <c r="V6" s="662" t="str">
        <f>IF(試合順!$F$6="","",試合順!$F$6)</f>
        <v>明石商業</v>
      </c>
      <c r="W6" s="659" t="str">
        <f>IF(試合順!$D$7="","",試合順!$D$7)</f>
        <v>明石高専</v>
      </c>
      <c r="X6" s="665"/>
      <c r="Y6" s="153"/>
      <c r="Z6" s="154" t="s">
        <v>187</v>
      </c>
      <c r="AA6" s="161"/>
      <c r="AB6" s="665"/>
      <c r="AC6" s="662" t="str">
        <f>IF(試合順!$F$7="","",試合順!$F$7)</f>
        <v>西脇工業</v>
      </c>
      <c r="AD6" s="659" t="str">
        <f>IF(試合順!$D$8="","",試合順!$D$8)</f>
        <v>社</v>
      </c>
      <c r="AE6" s="665"/>
      <c r="AF6" s="153"/>
      <c r="AG6" s="154" t="s">
        <v>187</v>
      </c>
      <c r="AH6" s="161"/>
      <c r="AI6" s="665"/>
      <c r="AJ6" s="662" t="str">
        <f>IF(試合順!$F$8="","",試合順!$F$8)</f>
        <v>東播工業</v>
      </c>
      <c r="AK6" s="659" t="str">
        <f>IF(試合順!$D$9="","",試合順!$D$9)</f>
        <v/>
      </c>
      <c r="AL6" s="665"/>
      <c r="AM6" s="153"/>
      <c r="AN6" s="154" t="s">
        <v>187</v>
      </c>
      <c r="AO6" s="161"/>
      <c r="AP6" s="665"/>
      <c r="AQ6" s="662" t="str">
        <f>IF(試合順!$F$9="","",試合順!$F$9)</f>
        <v/>
      </c>
      <c r="AR6" s="659" t="str">
        <f>IF(試合順!$D$10="","",試合順!$D$10)</f>
        <v/>
      </c>
      <c r="AS6" s="665"/>
      <c r="AT6" s="153"/>
      <c r="AU6" s="154" t="s">
        <v>187</v>
      </c>
      <c r="AV6" s="161"/>
      <c r="AW6" s="665"/>
      <c r="AX6" s="675" t="str">
        <f>IF(試合順!$F$10="","",試合順!$F$10)</f>
        <v/>
      </c>
      <c r="AY6" s="155" t="s">
        <v>188</v>
      </c>
    </row>
    <row r="7" spans="1:55" ht="25.15" customHeight="1" x14ac:dyDescent="0.15">
      <c r="A7" s="668"/>
      <c r="B7" s="660"/>
      <c r="C7" s="666"/>
      <c r="D7" s="153"/>
      <c r="E7" s="154" t="s">
        <v>189</v>
      </c>
      <c r="F7" s="161"/>
      <c r="G7" s="666"/>
      <c r="H7" s="663"/>
      <c r="I7" s="660"/>
      <c r="J7" s="666"/>
      <c r="K7" s="153"/>
      <c r="L7" s="154" t="s">
        <v>189</v>
      </c>
      <c r="M7" s="161"/>
      <c r="N7" s="666"/>
      <c r="O7" s="663"/>
      <c r="P7" s="660"/>
      <c r="Q7" s="666"/>
      <c r="R7" s="153"/>
      <c r="S7" s="154" t="s">
        <v>189</v>
      </c>
      <c r="T7" s="161"/>
      <c r="U7" s="666"/>
      <c r="V7" s="663"/>
      <c r="W7" s="660"/>
      <c r="X7" s="666"/>
      <c r="Y7" s="153"/>
      <c r="Z7" s="154" t="s">
        <v>189</v>
      </c>
      <c r="AA7" s="161"/>
      <c r="AB7" s="666"/>
      <c r="AC7" s="663"/>
      <c r="AD7" s="660"/>
      <c r="AE7" s="666"/>
      <c r="AF7" s="153"/>
      <c r="AG7" s="154" t="s">
        <v>189</v>
      </c>
      <c r="AH7" s="161"/>
      <c r="AI7" s="666"/>
      <c r="AJ7" s="663"/>
      <c r="AK7" s="660"/>
      <c r="AL7" s="666"/>
      <c r="AM7" s="153"/>
      <c r="AN7" s="154" t="s">
        <v>189</v>
      </c>
      <c r="AO7" s="161"/>
      <c r="AP7" s="666"/>
      <c r="AQ7" s="663"/>
      <c r="AR7" s="660"/>
      <c r="AS7" s="666"/>
      <c r="AT7" s="153"/>
      <c r="AU7" s="154" t="s">
        <v>189</v>
      </c>
      <c r="AV7" s="161"/>
      <c r="AW7" s="666"/>
      <c r="AX7" s="676"/>
      <c r="AY7" s="155" t="s">
        <v>190</v>
      </c>
    </row>
    <row r="8" spans="1:55" ht="25.15" customHeight="1" x14ac:dyDescent="0.15">
      <c r="A8" s="669" t="s">
        <v>191</v>
      </c>
      <c r="B8" s="661"/>
      <c r="C8" s="666"/>
      <c r="D8" s="153"/>
      <c r="E8" s="154" t="s">
        <v>187</v>
      </c>
      <c r="F8" s="161"/>
      <c r="G8" s="666"/>
      <c r="H8" s="664"/>
      <c r="I8" s="661"/>
      <c r="J8" s="666"/>
      <c r="K8" s="153"/>
      <c r="L8" s="154" t="s">
        <v>187</v>
      </c>
      <c r="M8" s="161"/>
      <c r="N8" s="666"/>
      <c r="O8" s="664"/>
      <c r="P8" s="661"/>
      <c r="Q8" s="666"/>
      <c r="R8" s="153"/>
      <c r="S8" s="154" t="s">
        <v>187</v>
      </c>
      <c r="T8" s="161"/>
      <c r="U8" s="666"/>
      <c r="V8" s="664"/>
      <c r="W8" s="661"/>
      <c r="X8" s="666"/>
      <c r="Y8" s="153"/>
      <c r="Z8" s="154" t="s">
        <v>187</v>
      </c>
      <c r="AA8" s="161"/>
      <c r="AB8" s="666"/>
      <c r="AC8" s="664"/>
      <c r="AD8" s="661"/>
      <c r="AE8" s="666"/>
      <c r="AF8" s="153"/>
      <c r="AG8" s="154" t="s">
        <v>187</v>
      </c>
      <c r="AH8" s="161"/>
      <c r="AI8" s="666"/>
      <c r="AJ8" s="664"/>
      <c r="AK8" s="661"/>
      <c r="AL8" s="666"/>
      <c r="AM8" s="153"/>
      <c r="AN8" s="154" t="s">
        <v>187</v>
      </c>
      <c r="AO8" s="161"/>
      <c r="AP8" s="666"/>
      <c r="AQ8" s="664"/>
      <c r="AR8" s="661"/>
      <c r="AS8" s="666"/>
      <c r="AT8" s="153"/>
      <c r="AU8" s="154" t="s">
        <v>187</v>
      </c>
      <c r="AV8" s="161"/>
      <c r="AW8" s="666"/>
      <c r="AX8" s="677"/>
      <c r="AY8" s="155"/>
    </row>
    <row r="9" spans="1:55" ht="25.15" customHeight="1" x14ac:dyDescent="0.15">
      <c r="A9" s="669"/>
      <c r="B9" s="651" t="s">
        <v>192</v>
      </c>
      <c r="C9" s="652"/>
      <c r="D9" s="652"/>
      <c r="E9" s="652"/>
      <c r="F9" s="652"/>
      <c r="G9" s="652"/>
      <c r="H9" s="653"/>
      <c r="I9" s="651" t="s">
        <v>192</v>
      </c>
      <c r="J9" s="652"/>
      <c r="K9" s="652"/>
      <c r="L9" s="652"/>
      <c r="M9" s="652"/>
      <c r="N9" s="652"/>
      <c r="O9" s="653"/>
      <c r="P9" s="651" t="s">
        <v>192</v>
      </c>
      <c r="Q9" s="652"/>
      <c r="R9" s="652"/>
      <c r="S9" s="652"/>
      <c r="T9" s="652"/>
      <c r="U9" s="652"/>
      <c r="V9" s="653"/>
      <c r="W9" s="651" t="s">
        <v>192</v>
      </c>
      <c r="X9" s="652"/>
      <c r="Y9" s="652"/>
      <c r="Z9" s="652"/>
      <c r="AA9" s="652"/>
      <c r="AB9" s="652"/>
      <c r="AC9" s="653"/>
      <c r="AD9" s="651" t="s">
        <v>192</v>
      </c>
      <c r="AE9" s="652"/>
      <c r="AF9" s="652"/>
      <c r="AG9" s="652"/>
      <c r="AH9" s="652"/>
      <c r="AI9" s="652"/>
      <c r="AJ9" s="653"/>
      <c r="AK9" s="651" t="s">
        <v>192</v>
      </c>
      <c r="AL9" s="652"/>
      <c r="AM9" s="652"/>
      <c r="AN9" s="652"/>
      <c r="AO9" s="652"/>
      <c r="AP9" s="652"/>
      <c r="AQ9" s="653"/>
      <c r="AR9" s="651" t="s">
        <v>192</v>
      </c>
      <c r="AS9" s="652"/>
      <c r="AT9" s="652"/>
      <c r="AU9" s="652"/>
      <c r="AV9" s="652"/>
      <c r="AW9" s="652"/>
      <c r="AX9" s="654"/>
      <c r="AY9" s="155"/>
    </row>
    <row r="10" spans="1:55" ht="25.15" customHeight="1" thickBot="1" x14ac:dyDescent="0.2">
      <c r="A10" s="682"/>
      <c r="B10" s="678" t="s">
        <v>193</v>
      </c>
      <c r="C10" s="679"/>
      <c r="D10" s="679"/>
      <c r="E10" s="679"/>
      <c r="F10" s="679"/>
      <c r="G10" s="679"/>
      <c r="H10" s="680"/>
      <c r="I10" s="678" t="s">
        <v>193</v>
      </c>
      <c r="J10" s="679"/>
      <c r="K10" s="679"/>
      <c r="L10" s="679"/>
      <c r="M10" s="679"/>
      <c r="N10" s="679"/>
      <c r="O10" s="680"/>
      <c r="P10" s="678" t="s">
        <v>193</v>
      </c>
      <c r="Q10" s="679"/>
      <c r="R10" s="679"/>
      <c r="S10" s="679"/>
      <c r="T10" s="679"/>
      <c r="U10" s="679"/>
      <c r="V10" s="680"/>
      <c r="W10" s="678" t="s">
        <v>193</v>
      </c>
      <c r="X10" s="679"/>
      <c r="Y10" s="679"/>
      <c r="Z10" s="679"/>
      <c r="AA10" s="679"/>
      <c r="AB10" s="679"/>
      <c r="AC10" s="680"/>
      <c r="AD10" s="678" t="s">
        <v>193</v>
      </c>
      <c r="AE10" s="679"/>
      <c r="AF10" s="679"/>
      <c r="AG10" s="679"/>
      <c r="AH10" s="679"/>
      <c r="AI10" s="679"/>
      <c r="AJ10" s="680"/>
      <c r="AK10" s="678" t="s">
        <v>193</v>
      </c>
      <c r="AL10" s="679"/>
      <c r="AM10" s="679"/>
      <c r="AN10" s="679"/>
      <c r="AO10" s="679"/>
      <c r="AP10" s="679"/>
      <c r="AQ10" s="680"/>
      <c r="AR10" s="678" t="s">
        <v>193</v>
      </c>
      <c r="AS10" s="679"/>
      <c r="AT10" s="679"/>
      <c r="AU10" s="679"/>
      <c r="AV10" s="679"/>
      <c r="AW10" s="679"/>
      <c r="AX10" s="681"/>
      <c r="AY10" s="155" t="s">
        <v>194</v>
      </c>
    </row>
    <row r="11" spans="1:55" ht="25.15" customHeight="1" x14ac:dyDescent="0.15">
      <c r="A11" s="667" t="str">
        <f>IF(試合順!B11="","",試合順!B11)</f>
        <v>B</v>
      </c>
      <c r="B11" s="671" t="s">
        <v>185</v>
      </c>
      <c r="C11" s="672"/>
      <c r="D11" s="672"/>
      <c r="E11" s="672"/>
      <c r="F11" s="672"/>
      <c r="G11" s="672"/>
      <c r="H11" s="673"/>
      <c r="I11" s="671" t="s">
        <v>185</v>
      </c>
      <c r="J11" s="672"/>
      <c r="K11" s="672"/>
      <c r="L11" s="672"/>
      <c r="M11" s="672"/>
      <c r="N11" s="672"/>
      <c r="O11" s="673"/>
      <c r="P11" s="671" t="s">
        <v>185</v>
      </c>
      <c r="Q11" s="672"/>
      <c r="R11" s="672"/>
      <c r="S11" s="672"/>
      <c r="T11" s="672"/>
      <c r="U11" s="672"/>
      <c r="V11" s="673"/>
      <c r="W11" s="671" t="s">
        <v>185</v>
      </c>
      <c r="X11" s="672"/>
      <c r="Y11" s="672"/>
      <c r="Z11" s="672"/>
      <c r="AA11" s="672"/>
      <c r="AB11" s="672"/>
      <c r="AC11" s="673"/>
      <c r="AD11" s="671" t="s">
        <v>185</v>
      </c>
      <c r="AE11" s="672"/>
      <c r="AF11" s="672"/>
      <c r="AG11" s="672"/>
      <c r="AH11" s="672"/>
      <c r="AI11" s="672"/>
      <c r="AJ11" s="673"/>
      <c r="AK11" s="671" t="s">
        <v>185</v>
      </c>
      <c r="AL11" s="672"/>
      <c r="AM11" s="672"/>
      <c r="AN11" s="672"/>
      <c r="AO11" s="672"/>
      <c r="AP11" s="672"/>
      <c r="AQ11" s="673"/>
      <c r="AR11" s="671" t="s">
        <v>185</v>
      </c>
      <c r="AS11" s="672"/>
      <c r="AT11" s="672"/>
      <c r="AU11" s="672"/>
      <c r="AV11" s="672"/>
      <c r="AW11" s="672"/>
      <c r="AX11" s="674"/>
      <c r="AY11" s="155" t="s">
        <v>195</v>
      </c>
    </row>
    <row r="12" spans="1:55" ht="25.15" customHeight="1" x14ac:dyDescent="0.15">
      <c r="A12" s="668"/>
      <c r="B12" s="659" t="str">
        <f>IF(試合順!$D$11="","",試合順!$D$11)</f>
        <v>あ</v>
      </c>
      <c r="C12" s="665"/>
      <c r="D12" s="153"/>
      <c r="E12" s="154" t="s">
        <v>187</v>
      </c>
      <c r="F12" s="161"/>
      <c r="G12" s="665"/>
      <c r="H12" s="662" t="str">
        <f>IF(試合順!$F$11="","",試合順!$F$11)</f>
        <v>ｑ</v>
      </c>
      <c r="I12" s="659" t="str">
        <f>IF(試合順!$D$12="","",試合順!$D$12)</f>
        <v>ｓ</v>
      </c>
      <c r="J12" s="665"/>
      <c r="K12" s="153"/>
      <c r="L12" s="154" t="s">
        <v>187</v>
      </c>
      <c r="M12" s="161"/>
      <c r="N12" s="665"/>
      <c r="O12" s="662" t="str">
        <f>IF(試合順!$F$12="","",試合順!$F$12)</f>
        <v>ｗえ</v>
      </c>
      <c r="P12" s="659" t="str">
        <f>IF(試合順!$D$13="","",試合順!$D$13)</f>
        <v>ｄ</v>
      </c>
      <c r="Q12" s="665"/>
      <c r="R12" s="153"/>
      <c r="S12" s="154" t="s">
        <v>187</v>
      </c>
      <c r="T12" s="161"/>
      <c r="U12" s="665"/>
      <c r="V12" s="662" t="str">
        <f>IF(試合順!$F$13="","",試合順!$F$13)</f>
        <v>え</v>
      </c>
      <c r="W12" s="659" t="str">
        <f>IF(試合順!$D$14="","",試合順!$D$14)</f>
        <v>ｆ</v>
      </c>
      <c r="X12" s="665"/>
      <c r="Y12" s="153"/>
      <c r="Z12" s="154" t="s">
        <v>187</v>
      </c>
      <c r="AA12" s="161"/>
      <c r="AB12" s="665"/>
      <c r="AC12" s="662" t="str">
        <f>IF(試合順!$F$14="","",試合順!$F$14)</f>
        <v>ｒ</v>
      </c>
      <c r="AD12" s="659" t="str">
        <f>IF(試合順!$D$15="","",試合順!$D$15)</f>
        <v>ｇ</v>
      </c>
      <c r="AE12" s="665"/>
      <c r="AF12" s="153"/>
      <c r="AG12" s="154" t="s">
        <v>187</v>
      </c>
      <c r="AH12" s="161"/>
      <c r="AI12" s="665"/>
      <c r="AJ12" s="662" t="str">
        <f>IF(試合順!$F$15="","",試合順!$F$15)</f>
        <v>ｔ</v>
      </c>
      <c r="AK12" s="659" t="str">
        <f>IF(試合順!$D$16="","",試合順!$D$16)</f>
        <v/>
      </c>
      <c r="AL12" s="665"/>
      <c r="AM12" s="153"/>
      <c r="AN12" s="154" t="s">
        <v>187</v>
      </c>
      <c r="AO12" s="161"/>
      <c r="AP12" s="665"/>
      <c r="AQ12" s="662" t="str">
        <f>IF(試合順!$F$16="","",試合順!$F$16)</f>
        <v/>
      </c>
      <c r="AR12" s="659" t="str">
        <f>IF(試合順!$D$17="","",試合順!$D$17)</f>
        <v/>
      </c>
      <c r="AS12" s="665"/>
      <c r="AT12" s="153"/>
      <c r="AU12" s="154" t="s">
        <v>187</v>
      </c>
      <c r="AV12" s="161"/>
      <c r="AW12" s="665"/>
      <c r="AX12" s="675" t="str">
        <f>IF(試合順!$F$10="","",試合順!$F$10)</f>
        <v/>
      </c>
      <c r="AY12" s="155" t="s">
        <v>195</v>
      </c>
    </row>
    <row r="13" spans="1:55" ht="25.15" customHeight="1" x14ac:dyDescent="0.15">
      <c r="A13" s="668"/>
      <c r="B13" s="660"/>
      <c r="C13" s="666"/>
      <c r="D13" s="153"/>
      <c r="E13" s="154" t="s">
        <v>189</v>
      </c>
      <c r="F13" s="161"/>
      <c r="G13" s="666"/>
      <c r="H13" s="663"/>
      <c r="I13" s="660"/>
      <c r="J13" s="666"/>
      <c r="K13" s="153"/>
      <c r="L13" s="154" t="s">
        <v>189</v>
      </c>
      <c r="M13" s="161"/>
      <c r="N13" s="666"/>
      <c r="O13" s="663"/>
      <c r="P13" s="660"/>
      <c r="Q13" s="666"/>
      <c r="R13" s="153"/>
      <c r="S13" s="154" t="s">
        <v>189</v>
      </c>
      <c r="T13" s="161"/>
      <c r="U13" s="666"/>
      <c r="V13" s="663"/>
      <c r="W13" s="660"/>
      <c r="X13" s="666"/>
      <c r="Y13" s="153"/>
      <c r="Z13" s="154" t="s">
        <v>189</v>
      </c>
      <c r="AA13" s="161"/>
      <c r="AB13" s="666"/>
      <c r="AC13" s="663"/>
      <c r="AD13" s="660"/>
      <c r="AE13" s="666"/>
      <c r="AF13" s="153"/>
      <c r="AG13" s="154" t="s">
        <v>189</v>
      </c>
      <c r="AH13" s="161"/>
      <c r="AI13" s="666"/>
      <c r="AJ13" s="663"/>
      <c r="AK13" s="660"/>
      <c r="AL13" s="666"/>
      <c r="AM13" s="153"/>
      <c r="AN13" s="154" t="s">
        <v>189</v>
      </c>
      <c r="AO13" s="161"/>
      <c r="AP13" s="666"/>
      <c r="AQ13" s="663"/>
      <c r="AR13" s="660"/>
      <c r="AS13" s="666"/>
      <c r="AT13" s="153"/>
      <c r="AU13" s="154" t="s">
        <v>189</v>
      </c>
      <c r="AV13" s="161"/>
      <c r="AW13" s="666"/>
      <c r="AX13" s="676"/>
      <c r="AY13" s="155" t="s">
        <v>195</v>
      </c>
    </row>
    <row r="14" spans="1:55" ht="25.15" customHeight="1" x14ac:dyDescent="0.15">
      <c r="A14" s="669" t="s">
        <v>191</v>
      </c>
      <c r="B14" s="661"/>
      <c r="C14" s="666"/>
      <c r="D14" s="153"/>
      <c r="E14" s="154" t="s">
        <v>187</v>
      </c>
      <c r="F14" s="161"/>
      <c r="G14" s="666"/>
      <c r="H14" s="664"/>
      <c r="I14" s="661"/>
      <c r="J14" s="666"/>
      <c r="K14" s="153"/>
      <c r="L14" s="154" t="s">
        <v>187</v>
      </c>
      <c r="M14" s="161"/>
      <c r="N14" s="666"/>
      <c r="O14" s="664"/>
      <c r="P14" s="661"/>
      <c r="Q14" s="666"/>
      <c r="R14" s="153"/>
      <c r="S14" s="154" t="s">
        <v>187</v>
      </c>
      <c r="T14" s="161"/>
      <c r="U14" s="666"/>
      <c r="V14" s="664"/>
      <c r="W14" s="661"/>
      <c r="X14" s="666"/>
      <c r="Y14" s="153"/>
      <c r="Z14" s="154" t="s">
        <v>187</v>
      </c>
      <c r="AA14" s="161"/>
      <c r="AB14" s="666"/>
      <c r="AC14" s="664"/>
      <c r="AD14" s="661"/>
      <c r="AE14" s="666"/>
      <c r="AF14" s="153"/>
      <c r="AG14" s="154" t="s">
        <v>187</v>
      </c>
      <c r="AH14" s="161"/>
      <c r="AI14" s="666"/>
      <c r="AJ14" s="664"/>
      <c r="AK14" s="661"/>
      <c r="AL14" s="666"/>
      <c r="AM14" s="153"/>
      <c r="AN14" s="154" t="s">
        <v>187</v>
      </c>
      <c r="AO14" s="161"/>
      <c r="AP14" s="666"/>
      <c r="AQ14" s="664"/>
      <c r="AR14" s="661"/>
      <c r="AS14" s="666"/>
      <c r="AT14" s="153"/>
      <c r="AU14" s="154" t="s">
        <v>187</v>
      </c>
      <c r="AV14" s="161"/>
      <c r="AW14" s="666"/>
      <c r="AX14" s="677"/>
      <c r="AY14" s="155" t="s">
        <v>195</v>
      </c>
    </row>
    <row r="15" spans="1:55" ht="25.15" customHeight="1" x14ac:dyDescent="0.15">
      <c r="A15" s="669"/>
      <c r="B15" s="651" t="s">
        <v>192</v>
      </c>
      <c r="C15" s="652"/>
      <c r="D15" s="652"/>
      <c r="E15" s="652"/>
      <c r="F15" s="652"/>
      <c r="G15" s="652"/>
      <c r="H15" s="653"/>
      <c r="I15" s="651" t="s">
        <v>192</v>
      </c>
      <c r="J15" s="652"/>
      <c r="K15" s="652"/>
      <c r="L15" s="652"/>
      <c r="M15" s="652"/>
      <c r="N15" s="652"/>
      <c r="O15" s="653"/>
      <c r="P15" s="651" t="s">
        <v>192</v>
      </c>
      <c r="Q15" s="652"/>
      <c r="R15" s="652"/>
      <c r="S15" s="652"/>
      <c r="T15" s="652"/>
      <c r="U15" s="652"/>
      <c r="V15" s="653"/>
      <c r="W15" s="651" t="s">
        <v>192</v>
      </c>
      <c r="X15" s="652"/>
      <c r="Y15" s="652"/>
      <c r="Z15" s="652"/>
      <c r="AA15" s="652"/>
      <c r="AB15" s="652"/>
      <c r="AC15" s="653"/>
      <c r="AD15" s="651" t="s">
        <v>192</v>
      </c>
      <c r="AE15" s="652"/>
      <c r="AF15" s="652"/>
      <c r="AG15" s="652"/>
      <c r="AH15" s="652"/>
      <c r="AI15" s="652"/>
      <c r="AJ15" s="653"/>
      <c r="AK15" s="651" t="s">
        <v>192</v>
      </c>
      <c r="AL15" s="652"/>
      <c r="AM15" s="652"/>
      <c r="AN15" s="652"/>
      <c r="AO15" s="652"/>
      <c r="AP15" s="652"/>
      <c r="AQ15" s="653"/>
      <c r="AR15" s="651" t="s">
        <v>192</v>
      </c>
      <c r="AS15" s="652"/>
      <c r="AT15" s="652"/>
      <c r="AU15" s="652"/>
      <c r="AV15" s="652"/>
      <c r="AW15" s="652"/>
      <c r="AX15" s="654"/>
      <c r="AY15" s="155"/>
    </row>
    <row r="16" spans="1:55" ht="25.15" customHeight="1" thickBot="1" x14ac:dyDescent="0.2">
      <c r="A16" s="682"/>
      <c r="B16" s="678" t="s">
        <v>193</v>
      </c>
      <c r="C16" s="679"/>
      <c r="D16" s="679"/>
      <c r="E16" s="679"/>
      <c r="F16" s="679"/>
      <c r="G16" s="679"/>
      <c r="H16" s="680"/>
      <c r="I16" s="678" t="s">
        <v>193</v>
      </c>
      <c r="J16" s="679"/>
      <c r="K16" s="679"/>
      <c r="L16" s="679"/>
      <c r="M16" s="679"/>
      <c r="N16" s="679"/>
      <c r="O16" s="680"/>
      <c r="P16" s="678" t="s">
        <v>193</v>
      </c>
      <c r="Q16" s="679"/>
      <c r="R16" s="679"/>
      <c r="S16" s="679"/>
      <c r="T16" s="679"/>
      <c r="U16" s="679"/>
      <c r="V16" s="680"/>
      <c r="W16" s="678" t="s">
        <v>193</v>
      </c>
      <c r="X16" s="679"/>
      <c r="Y16" s="679"/>
      <c r="Z16" s="679"/>
      <c r="AA16" s="679"/>
      <c r="AB16" s="679"/>
      <c r="AC16" s="680"/>
      <c r="AD16" s="678" t="s">
        <v>193</v>
      </c>
      <c r="AE16" s="679"/>
      <c r="AF16" s="679"/>
      <c r="AG16" s="679"/>
      <c r="AH16" s="679"/>
      <c r="AI16" s="679"/>
      <c r="AJ16" s="680"/>
      <c r="AK16" s="678" t="s">
        <v>193</v>
      </c>
      <c r="AL16" s="679"/>
      <c r="AM16" s="679"/>
      <c r="AN16" s="679"/>
      <c r="AO16" s="679"/>
      <c r="AP16" s="679"/>
      <c r="AQ16" s="680"/>
      <c r="AR16" s="678" t="s">
        <v>193</v>
      </c>
      <c r="AS16" s="679"/>
      <c r="AT16" s="679"/>
      <c r="AU16" s="679"/>
      <c r="AV16" s="679"/>
      <c r="AW16" s="679"/>
      <c r="AX16" s="681"/>
      <c r="AY16" s="155"/>
    </row>
    <row r="17" spans="1:51" ht="25.15" customHeight="1" x14ac:dyDescent="0.15">
      <c r="A17" s="667" t="str">
        <f>IF(試合順!B18="","",試合順!B18)</f>
        <v/>
      </c>
      <c r="B17" s="671" t="s">
        <v>185</v>
      </c>
      <c r="C17" s="672"/>
      <c r="D17" s="672"/>
      <c r="E17" s="672"/>
      <c r="F17" s="672"/>
      <c r="G17" s="672"/>
      <c r="H17" s="673"/>
      <c r="I17" s="671" t="s">
        <v>185</v>
      </c>
      <c r="J17" s="672"/>
      <c r="K17" s="672"/>
      <c r="L17" s="672"/>
      <c r="M17" s="672"/>
      <c r="N17" s="672"/>
      <c r="O17" s="673"/>
      <c r="P17" s="671" t="s">
        <v>185</v>
      </c>
      <c r="Q17" s="672"/>
      <c r="R17" s="672"/>
      <c r="S17" s="672"/>
      <c r="T17" s="672"/>
      <c r="U17" s="672"/>
      <c r="V17" s="673"/>
      <c r="W17" s="671" t="s">
        <v>185</v>
      </c>
      <c r="X17" s="672"/>
      <c r="Y17" s="672"/>
      <c r="Z17" s="672"/>
      <c r="AA17" s="672"/>
      <c r="AB17" s="672"/>
      <c r="AC17" s="673"/>
      <c r="AD17" s="671" t="s">
        <v>185</v>
      </c>
      <c r="AE17" s="672"/>
      <c r="AF17" s="672"/>
      <c r="AG17" s="672"/>
      <c r="AH17" s="672"/>
      <c r="AI17" s="672"/>
      <c r="AJ17" s="673"/>
      <c r="AK17" s="671" t="s">
        <v>185</v>
      </c>
      <c r="AL17" s="672"/>
      <c r="AM17" s="672"/>
      <c r="AN17" s="672"/>
      <c r="AO17" s="672"/>
      <c r="AP17" s="672"/>
      <c r="AQ17" s="673"/>
      <c r="AR17" s="671" t="s">
        <v>185</v>
      </c>
      <c r="AS17" s="672"/>
      <c r="AT17" s="672"/>
      <c r="AU17" s="672"/>
      <c r="AV17" s="672"/>
      <c r="AW17" s="672"/>
      <c r="AX17" s="674"/>
      <c r="AY17" s="156" t="s">
        <v>196</v>
      </c>
    </row>
    <row r="18" spans="1:51" ht="25.15" customHeight="1" x14ac:dyDescent="0.15">
      <c r="A18" s="668"/>
      <c r="B18" s="659" t="str">
        <f>IF(試合順!$D$18="","",試合順!$D$18)</f>
        <v/>
      </c>
      <c r="C18" s="665"/>
      <c r="D18" s="153"/>
      <c r="E18" s="154" t="s">
        <v>187</v>
      </c>
      <c r="F18" s="161"/>
      <c r="G18" s="665"/>
      <c r="H18" s="662" t="str">
        <f>IF(試合順!$F$18="","",試合順!$F$18)</f>
        <v/>
      </c>
      <c r="I18" s="659" t="str">
        <f>IF(試合順!$D$19="","",試合順!$D$19)</f>
        <v/>
      </c>
      <c r="J18" s="665"/>
      <c r="K18" s="153"/>
      <c r="L18" s="154" t="s">
        <v>187</v>
      </c>
      <c r="M18" s="161"/>
      <c r="N18" s="665"/>
      <c r="O18" s="662" t="str">
        <f>IF(試合順!$F$19="","",試合順!$F$19)</f>
        <v/>
      </c>
      <c r="P18" s="659" t="str">
        <f>IF(試合順!$D$20="","",試合順!$D$20)</f>
        <v/>
      </c>
      <c r="Q18" s="665"/>
      <c r="R18" s="153"/>
      <c r="S18" s="154" t="s">
        <v>187</v>
      </c>
      <c r="T18" s="161"/>
      <c r="U18" s="665"/>
      <c r="V18" s="662" t="str">
        <f>IF(試合順!$F$20="","",試合順!$F$20)</f>
        <v/>
      </c>
      <c r="W18" s="659" t="str">
        <f>IF(試合順!$D$21="","",試合順!$D$21)</f>
        <v/>
      </c>
      <c r="X18" s="665"/>
      <c r="Y18" s="153"/>
      <c r="Z18" s="154" t="s">
        <v>187</v>
      </c>
      <c r="AA18" s="161"/>
      <c r="AB18" s="665"/>
      <c r="AC18" s="662" t="str">
        <f>IF(試合順!$F$21="","",試合順!$F$21)</f>
        <v/>
      </c>
      <c r="AD18" s="659" t="str">
        <f>IF(試合順!$D$22="","",試合順!$D$22)</f>
        <v/>
      </c>
      <c r="AE18" s="665"/>
      <c r="AF18" s="153"/>
      <c r="AG18" s="154" t="s">
        <v>187</v>
      </c>
      <c r="AH18" s="161"/>
      <c r="AI18" s="665"/>
      <c r="AJ18" s="683" t="str">
        <f>IF(試合順!$F$22="","",試合順!$F$22)</f>
        <v/>
      </c>
      <c r="AK18" s="659" t="str">
        <f>IF(試合順!$D$23="","",試合順!$D$23)</f>
        <v/>
      </c>
      <c r="AL18" s="665"/>
      <c r="AM18" s="153"/>
      <c r="AN18" s="154" t="s">
        <v>187</v>
      </c>
      <c r="AO18" s="161"/>
      <c r="AP18" s="665"/>
      <c r="AQ18" s="662" t="str">
        <f>IF(試合順!$F$23="","",試合順!$F$23)</f>
        <v/>
      </c>
      <c r="AR18" s="659" t="str">
        <f>IF(試合順!$D$24="","",試合順!$D$24)</f>
        <v/>
      </c>
      <c r="AS18" s="665"/>
      <c r="AT18" s="153"/>
      <c r="AU18" s="154" t="s">
        <v>187</v>
      </c>
      <c r="AV18" s="161"/>
      <c r="AW18" s="665"/>
      <c r="AX18" s="675" t="str">
        <f>IF(試合順!$F$24="","",試合順!$F$24)</f>
        <v/>
      </c>
      <c r="AY18" s="155" t="s">
        <v>188</v>
      </c>
    </row>
    <row r="19" spans="1:51" ht="25.15" customHeight="1" x14ac:dyDescent="0.15">
      <c r="A19" s="668"/>
      <c r="B19" s="660"/>
      <c r="C19" s="666"/>
      <c r="D19" s="153"/>
      <c r="E19" s="154" t="s">
        <v>189</v>
      </c>
      <c r="F19" s="161"/>
      <c r="G19" s="666"/>
      <c r="H19" s="663"/>
      <c r="I19" s="660"/>
      <c r="J19" s="666"/>
      <c r="K19" s="153"/>
      <c r="L19" s="154" t="s">
        <v>189</v>
      </c>
      <c r="M19" s="161"/>
      <c r="N19" s="666"/>
      <c r="O19" s="663"/>
      <c r="P19" s="660"/>
      <c r="Q19" s="666"/>
      <c r="R19" s="153"/>
      <c r="S19" s="154" t="s">
        <v>189</v>
      </c>
      <c r="T19" s="161"/>
      <c r="U19" s="666"/>
      <c r="V19" s="663"/>
      <c r="W19" s="660"/>
      <c r="X19" s="666"/>
      <c r="Y19" s="153"/>
      <c r="Z19" s="154" t="s">
        <v>189</v>
      </c>
      <c r="AA19" s="161"/>
      <c r="AB19" s="666"/>
      <c r="AC19" s="663"/>
      <c r="AD19" s="660"/>
      <c r="AE19" s="666"/>
      <c r="AF19" s="153"/>
      <c r="AG19" s="154" t="s">
        <v>189</v>
      </c>
      <c r="AH19" s="161"/>
      <c r="AI19" s="666"/>
      <c r="AJ19" s="684"/>
      <c r="AK19" s="660"/>
      <c r="AL19" s="666"/>
      <c r="AM19" s="153"/>
      <c r="AN19" s="154" t="s">
        <v>189</v>
      </c>
      <c r="AO19" s="161"/>
      <c r="AP19" s="666"/>
      <c r="AQ19" s="663"/>
      <c r="AR19" s="660"/>
      <c r="AS19" s="666"/>
      <c r="AT19" s="153"/>
      <c r="AU19" s="154" t="s">
        <v>189</v>
      </c>
      <c r="AV19" s="161"/>
      <c r="AW19" s="666"/>
      <c r="AX19" s="676"/>
      <c r="AY19" s="155" t="s">
        <v>190</v>
      </c>
    </row>
    <row r="20" spans="1:51" ht="25.15" customHeight="1" x14ac:dyDescent="0.15">
      <c r="A20" s="669" t="s">
        <v>191</v>
      </c>
      <c r="B20" s="661"/>
      <c r="C20" s="666"/>
      <c r="D20" s="153"/>
      <c r="E20" s="154" t="s">
        <v>187</v>
      </c>
      <c r="F20" s="161"/>
      <c r="G20" s="666"/>
      <c r="H20" s="664"/>
      <c r="I20" s="661"/>
      <c r="J20" s="666"/>
      <c r="K20" s="153"/>
      <c r="L20" s="154" t="s">
        <v>187</v>
      </c>
      <c r="M20" s="161"/>
      <c r="N20" s="666"/>
      <c r="O20" s="664"/>
      <c r="P20" s="661"/>
      <c r="Q20" s="666"/>
      <c r="R20" s="153"/>
      <c r="S20" s="154" t="s">
        <v>187</v>
      </c>
      <c r="T20" s="161"/>
      <c r="U20" s="666"/>
      <c r="V20" s="664"/>
      <c r="W20" s="661"/>
      <c r="X20" s="666"/>
      <c r="Y20" s="153"/>
      <c r="Z20" s="154" t="s">
        <v>187</v>
      </c>
      <c r="AA20" s="161"/>
      <c r="AB20" s="666"/>
      <c r="AC20" s="664"/>
      <c r="AD20" s="661"/>
      <c r="AE20" s="666"/>
      <c r="AF20" s="153"/>
      <c r="AG20" s="154" t="s">
        <v>187</v>
      </c>
      <c r="AH20" s="161"/>
      <c r="AI20" s="666"/>
      <c r="AJ20" s="685"/>
      <c r="AK20" s="661"/>
      <c r="AL20" s="666"/>
      <c r="AM20" s="153"/>
      <c r="AN20" s="154" t="s">
        <v>187</v>
      </c>
      <c r="AO20" s="161"/>
      <c r="AP20" s="666"/>
      <c r="AQ20" s="664"/>
      <c r="AR20" s="661"/>
      <c r="AS20" s="666"/>
      <c r="AT20" s="153"/>
      <c r="AU20" s="154" t="s">
        <v>187</v>
      </c>
      <c r="AV20" s="161"/>
      <c r="AW20" s="666"/>
      <c r="AX20" s="677"/>
      <c r="AY20" s="155"/>
    </row>
    <row r="21" spans="1:51" ht="25.15" customHeight="1" x14ac:dyDescent="0.15">
      <c r="A21" s="669"/>
      <c r="B21" s="651" t="s">
        <v>192</v>
      </c>
      <c r="C21" s="652"/>
      <c r="D21" s="652"/>
      <c r="E21" s="652"/>
      <c r="F21" s="652"/>
      <c r="G21" s="652"/>
      <c r="H21" s="653"/>
      <c r="I21" s="651" t="s">
        <v>192</v>
      </c>
      <c r="J21" s="652"/>
      <c r="K21" s="652"/>
      <c r="L21" s="652"/>
      <c r="M21" s="652"/>
      <c r="N21" s="652"/>
      <c r="O21" s="653"/>
      <c r="P21" s="651" t="s">
        <v>192</v>
      </c>
      <c r="Q21" s="652"/>
      <c r="R21" s="652"/>
      <c r="S21" s="652"/>
      <c r="T21" s="652"/>
      <c r="U21" s="652"/>
      <c r="V21" s="653"/>
      <c r="W21" s="651" t="s">
        <v>192</v>
      </c>
      <c r="X21" s="652"/>
      <c r="Y21" s="652"/>
      <c r="Z21" s="652"/>
      <c r="AA21" s="652"/>
      <c r="AB21" s="652"/>
      <c r="AC21" s="653"/>
      <c r="AD21" s="651" t="s">
        <v>192</v>
      </c>
      <c r="AE21" s="652"/>
      <c r="AF21" s="652"/>
      <c r="AG21" s="652"/>
      <c r="AH21" s="652"/>
      <c r="AI21" s="652"/>
      <c r="AJ21" s="653"/>
      <c r="AK21" s="651" t="s">
        <v>192</v>
      </c>
      <c r="AL21" s="652"/>
      <c r="AM21" s="652"/>
      <c r="AN21" s="652"/>
      <c r="AO21" s="652"/>
      <c r="AP21" s="652"/>
      <c r="AQ21" s="653"/>
      <c r="AR21" s="651" t="s">
        <v>192</v>
      </c>
      <c r="AS21" s="652"/>
      <c r="AT21" s="652"/>
      <c r="AU21" s="652"/>
      <c r="AV21" s="652"/>
      <c r="AW21" s="652"/>
      <c r="AX21" s="654"/>
      <c r="AY21" s="155"/>
    </row>
    <row r="22" spans="1:51" ht="25.15" customHeight="1" thickBot="1" x14ac:dyDescent="0.2">
      <c r="A22" s="682"/>
      <c r="B22" s="678" t="s">
        <v>193</v>
      </c>
      <c r="C22" s="679"/>
      <c r="D22" s="679"/>
      <c r="E22" s="679"/>
      <c r="F22" s="679"/>
      <c r="G22" s="679"/>
      <c r="H22" s="680"/>
      <c r="I22" s="678" t="s">
        <v>193</v>
      </c>
      <c r="J22" s="679"/>
      <c r="K22" s="679"/>
      <c r="L22" s="679"/>
      <c r="M22" s="679"/>
      <c r="N22" s="679"/>
      <c r="O22" s="680"/>
      <c r="P22" s="678" t="s">
        <v>193</v>
      </c>
      <c r="Q22" s="679"/>
      <c r="R22" s="679"/>
      <c r="S22" s="679"/>
      <c r="T22" s="679"/>
      <c r="U22" s="679"/>
      <c r="V22" s="680"/>
      <c r="W22" s="678" t="s">
        <v>193</v>
      </c>
      <c r="X22" s="679"/>
      <c r="Y22" s="679"/>
      <c r="Z22" s="679"/>
      <c r="AA22" s="679"/>
      <c r="AB22" s="679"/>
      <c r="AC22" s="680"/>
      <c r="AD22" s="678" t="s">
        <v>193</v>
      </c>
      <c r="AE22" s="679"/>
      <c r="AF22" s="679"/>
      <c r="AG22" s="679"/>
      <c r="AH22" s="679"/>
      <c r="AI22" s="679"/>
      <c r="AJ22" s="680"/>
      <c r="AK22" s="678" t="s">
        <v>193</v>
      </c>
      <c r="AL22" s="679"/>
      <c r="AM22" s="679"/>
      <c r="AN22" s="679"/>
      <c r="AO22" s="679"/>
      <c r="AP22" s="679"/>
      <c r="AQ22" s="680"/>
      <c r="AR22" s="678" t="s">
        <v>193</v>
      </c>
      <c r="AS22" s="679"/>
      <c r="AT22" s="679"/>
      <c r="AU22" s="679"/>
      <c r="AV22" s="679"/>
      <c r="AW22" s="679"/>
      <c r="AX22" s="681"/>
      <c r="AY22" s="155" t="s">
        <v>194</v>
      </c>
    </row>
    <row r="23" spans="1:51" ht="25.15" customHeight="1" x14ac:dyDescent="0.15">
      <c r="A23" s="667" t="str">
        <f>IF(試合順!B25="","",試合順!B25)</f>
        <v/>
      </c>
      <c r="B23" s="671" t="s">
        <v>185</v>
      </c>
      <c r="C23" s="672"/>
      <c r="D23" s="672"/>
      <c r="E23" s="672"/>
      <c r="F23" s="672"/>
      <c r="G23" s="672"/>
      <c r="H23" s="673"/>
      <c r="I23" s="671" t="s">
        <v>185</v>
      </c>
      <c r="J23" s="672"/>
      <c r="K23" s="672"/>
      <c r="L23" s="672"/>
      <c r="M23" s="672"/>
      <c r="N23" s="672"/>
      <c r="O23" s="673"/>
      <c r="P23" s="671" t="s">
        <v>185</v>
      </c>
      <c r="Q23" s="672"/>
      <c r="R23" s="672"/>
      <c r="S23" s="672"/>
      <c r="T23" s="672"/>
      <c r="U23" s="672"/>
      <c r="V23" s="673"/>
      <c r="W23" s="671" t="s">
        <v>185</v>
      </c>
      <c r="X23" s="672"/>
      <c r="Y23" s="672"/>
      <c r="Z23" s="672"/>
      <c r="AA23" s="672"/>
      <c r="AB23" s="672"/>
      <c r="AC23" s="673"/>
      <c r="AD23" s="671" t="s">
        <v>185</v>
      </c>
      <c r="AE23" s="672"/>
      <c r="AF23" s="672"/>
      <c r="AG23" s="672"/>
      <c r="AH23" s="672"/>
      <c r="AI23" s="672"/>
      <c r="AJ23" s="673"/>
      <c r="AK23" s="671" t="s">
        <v>185</v>
      </c>
      <c r="AL23" s="672"/>
      <c r="AM23" s="672"/>
      <c r="AN23" s="672"/>
      <c r="AO23" s="672"/>
      <c r="AP23" s="672"/>
      <c r="AQ23" s="673"/>
      <c r="AR23" s="671" t="s">
        <v>185</v>
      </c>
      <c r="AS23" s="672"/>
      <c r="AT23" s="672"/>
      <c r="AU23" s="672"/>
      <c r="AV23" s="672"/>
      <c r="AW23" s="672"/>
      <c r="AX23" s="674"/>
      <c r="AY23" s="155" t="s">
        <v>195</v>
      </c>
    </row>
    <row r="24" spans="1:51" ht="25.15" customHeight="1" x14ac:dyDescent="0.15">
      <c r="A24" s="668"/>
      <c r="B24" s="659" t="str">
        <f>IF(試合順!$D$25="","",試合順!$D$25)</f>
        <v/>
      </c>
      <c r="C24" s="665"/>
      <c r="D24" s="153"/>
      <c r="E24" s="154" t="s">
        <v>187</v>
      </c>
      <c r="F24" s="161"/>
      <c r="G24" s="665"/>
      <c r="H24" s="662" t="str">
        <f>IF(試合順!$F$25="","",試合順!$F$25)</f>
        <v/>
      </c>
      <c r="I24" s="659" t="str">
        <f>IF(試合順!$D$26="","",試合順!$D$26)</f>
        <v/>
      </c>
      <c r="J24" s="665"/>
      <c r="K24" s="153"/>
      <c r="L24" s="154" t="s">
        <v>187</v>
      </c>
      <c r="M24" s="161"/>
      <c r="N24" s="665"/>
      <c r="O24" s="662" t="str">
        <f>IF(試合順!$F$26="","",試合順!$F$26)</f>
        <v/>
      </c>
      <c r="P24" s="659" t="str">
        <f>IF(試合順!$D$27="","",試合順!$D$27)</f>
        <v/>
      </c>
      <c r="Q24" s="665"/>
      <c r="R24" s="153"/>
      <c r="S24" s="154" t="s">
        <v>187</v>
      </c>
      <c r="T24" s="161"/>
      <c r="U24" s="665"/>
      <c r="V24" s="662" t="str">
        <f>IF(試合順!$F$27="","",試合順!$F$27)</f>
        <v/>
      </c>
      <c r="W24" s="659" t="str">
        <f>IF(試合順!$D$28="","",試合順!$D$28)</f>
        <v/>
      </c>
      <c r="X24" s="665"/>
      <c r="Y24" s="153"/>
      <c r="Z24" s="154" t="s">
        <v>187</v>
      </c>
      <c r="AA24" s="161"/>
      <c r="AB24" s="665"/>
      <c r="AC24" s="662" t="str">
        <f>IF(試合順!$F$28="","",試合順!$F$28)</f>
        <v/>
      </c>
      <c r="AD24" s="659" t="str">
        <f>IF(試合順!$D$29="","",試合順!$D$29)</f>
        <v/>
      </c>
      <c r="AE24" s="665"/>
      <c r="AF24" s="153"/>
      <c r="AG24" s="154" t="s">
        <v>187</v>
      </c>
      <c r="AH24" s="161"/>
      <c r="AI24" s="665"/>
      <c r="AJ24" s="662" t="str">
        <f>IF(試合順!$F$29="","",試合順!$F$29)</f>
        <v/>
      </c>
      <c r="AK24" s="659" t="str">
        <f>IF(試合順!$D$30="","",試合順!$D$30)</f>
        <v/>
      </c>
      <c r="AL24" s="665"/>
      <c r="AM24" s="153"/>
      <c r="AN24" s="154" t="s">
        <v>187</v>
      </c>
      <c r="AO24" s="161"/>
      <c r="AP24" s="665"/>
      <c r="AQ24" s="662" t="str">
        <f>IF(試合順!$F$30="","",試合順!$F$30)</f>
        <v/>
      </c>
      <c r="AR24" s="659" t="str">
        <f>IF(試合順!$D$31="","",試合順!$D$31)</f>
        <v/>
      </c>
      <c r="AS24" s="665"/>
      <c r="AT24" s="153"/>
      <c r="AU24" s="154" t="s">
        <v>187</v>
      </c>
      <c r="AV24" s="161"/>
      <c r="AW24" s="665"/>
      <c r="AX24" s="675" t="str">
        <f>IF(試合順!$F$24="","",試合順!$F$24)</f>
        <v/>
      </c>
      <c r="AY24" s="155" t="s">
        <v>195</v>
      </c>
    </row>
    <row r="25" spans="1:51" ht="25.15" customHeight="1" x14ac:dyDescent="0.15">
      <c r="A25" s="668"/>
      <c r="B25" s="660"/>
      <c r="C25" s="666"/>
      <c r="D25" s="153"/>
      <c r="E25" s="154" t="s">
        <v>189</v>
      </c>
      <c r="F25" s="161"/>
      <c r="G25" s="666"/>
      <c r="H25" s="663"/>
      <c r="I25" s="660"/>
      <c r="J25" s="666"/>
      <c r="K25" s="153"/>
      <c r="L25" s="154" t="s">
        <v>189</v>
      </c>
      <c r="M25" s="161"/>
      <c r="N25" s="666"/>
      <c r="O25" s="663"/>
      <c r="P25" s="660"/>
      <c r="Q25" s="666"/>
      <c r="R25" s="153"/>
      <c r="S25" s="154" t="s">
        <v>189</v>
      </c>
      <c r="T25" s="161"/>
      <c r="U25" s="666"/>
      <c r="V25" s="663"/>
      <c r="W25" s="660"/>
      <c r="X25" s="666"/>
      <c r="Y25" s="153"/>
      <c r="Z25" s="154" t="s">
        <v>189</v>
      </c>
      <c r="AA25" s="161"/>
      <c r="AB25" s="666"/>
      <c r="AC25" s="663"/>
      <c r="AD25" s="660"/>
      <c r="AE25" s="666"/>
      <c r="AF25" s="153"/>
      <c r="AG25" s="154" t="s">
        <v>189</v>
      </c>
      <c r="AH25" s="161"/>
      <c r="AI25" s="666"/>
      <c r="AJ25" s="663"/>
      <c r="AK25" s="660"/>
      <c r="AL25" s="666"/>
      <c r="AM25" s="153"/>
      <c r="AN25" s="154" t="s">
        <v>189</v>
      </c>
      <c r="AO25" s="161"/>
      <c r="AP25" s="666"/>
      <c r="AQ25" s="663"/>
      <c r="AR25" s="660"/>
      <c r="AS25" s="666"/>
      <c r="AT25" s="153"/>
      <c r="AU25" s="154" t="s">
        <v>189</v>
      </c>
      <c r="AV25" s="161"/>
      <c r="AW25" s="666"/>
      <c r="AX25" s="676"/>
      <c r="AY25" s="155" t="s">
        <v>195</v>
      </c>
    </row>
    <row r="26" spans="1:51" ht="25.15" customHeight="1" x14ac:dyDescent="0.15">
      <c r="A26" s="669" t="s">
        <v>191</v>
      </c>
      <c r="B26" s="661"/>
      <c r="C26" s="666"/>
      <c r="D26" s="153"/>
      <c r="E26" s="154" t="s">
        <v>187</v>
      </c>
      <c r="F26" s="161"/>
      <c r="G26" s="666"/>
      <c r="H26" s="664"/>
      <c r="I26" s="661"/>
      <c r="J26" s="666"/>
      <c r="K26" s="153"/>
      <c r="L26" s="154" t="s">
        <v>187</v>
      </c>
      <c r="M26" s="161"/>
      <c r="N26" s="666"/>
      <c r="O26" s="664"/>
      <c r="P26" s="661"/>
      <c r="Q26" s="666"/>
      <c r="R26" s="153"/>
      <c r="S26" s="154" t="s">
        <v>187</v>
      </c>
      <c r="T26" s="161"/>
      <c r="U26" s="666"/>
      <c r="V26" s="664"/>
      <c r="W26" s="661"/>
      <c r="X26" s="666"/>
      <c r="Y26" s="153"/>
      <c r="Z26" s="154" t="s">
        <v>187</v>
      </c>
      <c r="AA26" s="161"/>
      <c r="AB26" s="666"/>
      <c r="AC26" s="664"/>
      <c r="AD26" s="661"/>
      <c r="AE26" s="666"/>
      <c r="AF26" s="153"/>
      <c r="AG26" s="154" t="s">
        <v>187</v>
      </c>
      <c r="AH26" s="161"/>
      <c r="AI26" s="666"/>
      <c r="AJ26" s="664"/>
      <c r="AK26" s="661"/>
      <c r="AL26" s="666"/>
      <c r="AM26" s="153"/>
      <c r="AN26" s="154" t="s">
        <v>187</v>
      </c>
      <c r="AO26" s="161"/>
      <c r="AP26" s="666"/>
      <c r="AQ26" s="664"/>
      <c r="AR26" s="661"/>
      <c r="AS26" s="666"/>
      <c r="AT26" s="153"/>
      <c r="AU26" s="154" t="s">
        <v>187</v>
      </c>
      <c r="AV26" s="161"/>
      <c r="AW26" s="666"/>
      <c r="AX26" s="677"/>
      <c r="AY26" s="155" t="s">
        <v>195</v>
      </c>
    </row>
    <row r="27" spans="1:51" ht="25.15" customHeight="1" x14ac:dyDescent="0.15">
      <c r="A27" s="669"/>
      <c r="B27" s="651" t="s">
        <v>192</v>
      </c>
      <c r="C27" s="652"/>
      <c r="D27" s="652"/>
      <c r="E27" s="652"/>
      <c r="F27" s="652"/>
      <c r="G27" s="652"/>
      <c r="H27" s="653"/>
      <c r="I27" s="651" t="s">
        <v>192</v>
      </c>
      <c r="J27" s="652"/>
      <c r="K27" s="652"/>
      <c r="L27" s="652"/>
      <c r="M27" s="652"/>
      <c r="N27" s="652"/>
      <c r="O27" s="653"/>
      <c r="P27" s="651" t="s">
        <v>192</v>
      </c>
      <c r="Q27" s="652"/>
      <c r="R27" s="652"/>
      <c r="S27" s="652"/>
      <c r="T27" s="652"/>
      <c r="U27" s="652"/>
      <c r="V27" s="653"/>
      <c r="W27" s="651" t="s">
        <v>192</v>
      </c>
      <c r="X27" s="652"/>
      <c r="Y27" s="652"/>
      <c r="Z27" s="652"/>
      <c r="AA27" s="652"/>
      <c r="AB27" s="652"/>
      <c r="AC27" s="653"/>
      <c r="AD27" s="651" t="s">
        <v>192</v>
      </c>
      <c r="AE27" s="652"/>
      <c r="AF27" s="652"/>
      <c r="AG27" s="652"/>
      <c r="AH27" s="652"/>
      <c r="AI27" s="652"/>
      <c r="AJ27" s="653"/>
      <c r="AK27" s="651" t="s">
        <v>192</v>
      </c>
      <c r="AL27" s="652"/>
      <c r="AM27" s="652"/>
      <c r="AN27" s="652"/>
      <c r="AO27" s="652"/>
      <c r="AP27" s="652"/>
      <c r="AQ27" s="653"/>
      <c r="AR27" s="651" t="s">
        <v>192</v>
      </c>
      <c r="AS27" s="652"/>
      <c r="AT27" s="652"/>
      <c r="AU27" s="652"/>
      <c r="AV27" s="652"/>
      <c r="AW27" s="652"/>
      <c r="AX27" s="654"/>
      <c r="AY27" s="155"/>
    </row>
    <row r="28" spans="1:51" ht="25.15" customHeight="1" thickBot="1" x14ac:dyDescent="0.2">
      <c r="A28" s="670"/>
      <c r="B28" s="655" t="s">
        <v>193</v>
      </c>
      <c r="C28" s="656"/>
      <c r="D28" s="656"/>
      <c r="E28" s="656"/>
      <c r="F28" s="656"/>
      <c r="G28" s="656"/>
      <c r="H28" s="657"/>
      <c r="I28" s="655" t="s">
        <v>193</v>
      </c>
      <c r="J28" s="656"/>
      <c r="K28" s="656"/>
      <c r="L28" s="656"/>
      <c r="M28" s="656"/>
      <c r="N28" s="656"/>
      <c r="O28" s="657"/>
      <c r="P28" s="655" t="s">
        <v>193</v>
      </c>
      <c r="Q28" s="656"/>
      <c r="R28" s="656"/>
      <c r="S28" s="656"/>
      <c r="T28" s="656"/>
      <c r="U28" s="656"/>
      <c r="V28" s="657"/>
      <c r="W28" s="655" t="s">
        <v>193</v>
      </c>
      <c r="X28" s="656"/>
      <c r="Y28" s="656"/>
      <c r="Z28" s="656"/>
      <c r="AA28" s="656"/>
      <c r="AB28" s="656"/>
      <c r="AC28" s="657"/>
      <c r="AD28" s="655" t="s">
        <v>193</v>
      </c>
      <c r="AE28" s="656"/>
      <c r="AF28" s="656"/>
      <c r="AG28" s="656"/>
      <c r="AH28" s="656"/>
      <c r="AI28" s="656"/>
      <c r="AJ28" s="657"/>
      <c r="AK28" s="655" t="s">
        <v>193</v>
      </c>
      <c r="AL28" s="656"/>
      <c r="AM28" s="656"/>
      <c r="AN28" s="656"/>
      <c r="AO28" s="656"/>
      <c r="AP28" s="656"/>
      <c r="AQ28" s="657"/>
      <c r="AR28" s="655" t="s">
        <v>193</v>
      </c>
      <c r="AS28" s="656"/>
      <c r="AT28" s="656"/>
      <c r="AU28" s="656"/>
      <c r="AV28" s="656"/>
      <c r="AW28" s="656"/>
      <c r="AX28" s="658"/>
      <c r="AY28" s="157"/>
    </row>
    <row r="29" spans="1:51" ht="12" customHeight="1" thickTop="1" x14ac:dyDescent="0.15">
      <c r="A29" s="165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6"/>
    </row>
    <row r="30" spans="1:51" ht="17.25" customHeight="1" x14ac:dyDescent="0.15">
      <c r="A30" s="158"/>
      <c r="B30" s="159"/>
      <c r="C30" s="159" t="s">
        <v>210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 t="s">
        <v>210</v>
      </c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</row>
    <row r="31" spans="1:51" ht="25.5" customHeight="1" x14ac:dyDescent="0.15">
      <c r="B31" s="649" t="s">
        <v>197</v>
      </c>
      <c r="C31" s="650"/>
      <c r="D31" s="650"/>
      <c r="E31" s="650"/>
      <c r="F31" s="650"/>
      <c r="G31" s="650"/>
      <c r="H31" s="650"/>
      <c r="I31" s="650"/>
      <c r="J31" s="650"/>
      <c r="K31" s="650"/>
      <c r="L31" s="650"/>
      <c r="M31" s="650"/>
      <c r="N31" s="650"/>
      <c r="O31" s="65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649" t="s">
        <v>197</v>
      </c>
      <c r="AE31" s="650"/>
      <c r="AF31" s="650"/>
      <c r="AG31" s="650"/>
      <c r="AH31" s="650"/>
      <c r="AI31" s="650"/>
      <c r="AJ31" s="650"/>
      <c r="AK31" s="650"/>
      <c r="AL31" s="650"/>
      <c r="AM31" s="650"/>
      <c r="AN31" s="650"/>
      <c r="AO31" s="650"/>
      <c r="AP31" s="650"/>
      <c r="AQ31" s="650"/>
      <c r="AR31" s="160"/>
      <c r="AS31" s="160"/>
      <c r="AT31" s="160"/>
      <c r="AU31" s="160"/>
      <c r="AV31" s="160"/>
      <c r="AW31" s="160"/>
      <c r="AX31" s="160"/>
      <c r="AY31" s="160"/>
    </row>
    <row r="32" spans="1:51" ht="25.5" customHeight="1" x14ac:dyDescent="0.15">
      <c r="B32" s="649" t="s">
        <v>198</v>
      </c>
      <c r="C32" s="650"/>
      <c r="D32" s="650"/>
      <c r="E32" s="650"/>
      <c r="F32" s="650"/>
      <c r="G32" s="650"/>
      <c r="H32" s="650"/>
      <c r="I32" s="650"/>
      <c r="J32" s="650"/>
      <c r="K32" s="650"/>
      <c r="L32" s="650"/>
      <c r="M32" s="650"/>
      <c r="N32" s="650"/>
      <c r="O32" s="65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649" t="s">
        <v>198</v>
      </c>
      <c r="AE32" s="650"/>
      <c r="AF32" s="650"/>
      <c r="AG32" s="650"/>
      <c r="AH32" s="650"/>
      <c r="AI32" s="650"/>
      <c r="AJ32" s="650"/>
      <c r="AK32" s="650"/>
      <c r="AL32" s="650"/>
      <c r="AM32" s="650"/>
      <c r="AN32" s="650"/>
      <c r="AO32" s="650"/>
      <c r="AP32" s="650"/>
      <c r="AQ32" s="650"/>
      <c r="AR32" s="160"/>
      <c r="AS32" s="160"/>
      <c r="AT32" s="160"/>
      <c r="AU32" s="160"/>
      <c r="AV32" s="160"/>
      <c r="AW32" s="160"/>
      <c r="AX32" s="160"/>
      <c r="AY32" s="160"/>
    </row>
    <row r="33" spans="2:51" ht="25.5" customHeight="1" x14ac:dyDescent="0.15">
      <c r="B33" s="649" t="s">
        <v>199</v>
      </c>
      <c r="C33" s="650"/>
      <c r="D33" s="650"/>
      <c r="E33" s="650"/>
      <c r="F33" s="650"/>
      <c r="G33" s="650"/>
      <c r="H33" s="650"/>
      <c r="I33" s="650"/>
      <c r="J33" s="650"/>
      <c r="K33" s="650"/>
      <c r="L33" s="650"/>
      <c r="M33" s="650"/>
      <c r="N33" s="650"/>
      <c r="O33" s="65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649" t="s">
        <v>199</v>
      </c>
      <c r="AE33" s="650"/>
      <c r="AF33" s="650"/>
      <c r="AG33" s="650"/>
      <c r="AH33" s="650"/>
      <c r="AI33" s="650"/>
      <c r="AJ33" s="650"/>
      <c r="AK33" s="650"/>
      <c r="AL33" s="650"/>
      <c r="AM33" s="650"/>
      <c r="AN33" s="650"/>
      <c r="AO33" s="650"/>
      <c r="AP33" s="650"/>
      <c r="AQ33" s="650"/>
      <c r="AR33" s="160"/>
      <c r="AS33" s="160"/>
      <c r="AT33" s="160"/>
      <c r="AU33" s="160"/>
      <c r="AV33" s="160"/>
      <c r="AW33" s="160"/>
      <c r="AX33" s="160"/>
      <c r="AY33" s="160"/>
    </row>
    <row r="34" spans="2:51" ht="25.5" customHeight="1" x14ac:dyDescent="0.15">
      <c r="B34" s="649" t="s">
        <v>200</v>
      </c>
      <c r="C34" s="650"/>
      <c r="D34" s="650"/>
      <c r="E34" s="650"/>
      <c r="F34" s="650"/>
      <c r="G34" s="650"/>
      <c r="H34" s="650"/>
      <c r="I34" s="650"/>
      <c r="J34" s="650"/>
      <c r="K34" s="650"/>
      <c r="L34" s="650"/>
      <c r="M34" s="650"/>
      <c r="N34" s="650"/>
      <c r="O34" s="65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649" t="s">
        <v>200</v>
      </c>
      <c r="AE34" s="650"/>
      <c r="AF34" s="650"/>
      <c r="AG34" s="650"/>
      <c r="AH34" s="650"/>
      <c r="AI34" s="650"/>
      <c r="AJ34" s="650"/>
      <c r="AK34" s="650"/>
      <c r="AL34" s="650"/>
      <c r="AM34" s="650"/>
      <c r="AN34" s="650"/>
      <c r="AO34" s="650"/>
      <c r="AP34" s="650"/>
      <c r="AQ34" s="650"/>
      <c r="AR34" s="160"/>
      <c r="AS34" s="160"/>
      <c r="AT34" s="160"/>
      <c r="AU34" s="160"/>
      <c r="AV34" s="160"/>
      <c r="AW34" s="160"/>
      <c r="AX34" s="160"/>
      <c r="AY34" s="160"/>
    </row>
    <row r="35" spans="2:51" ht="25.5" customHeight="1" x14ac:dyDescent="0.15">
      <c r="B35" s="649" t="s">
        <v>201</v>
      </c>
      <c r="C35" s="650"/>
      <c r="D35" s="650"/>
      <c r="E35" s="650"/>
      <c r="F35" s="650"/>
      <c r="G35" s="650"/>
      <c r="H35" s="650"/>
      <c r="I35" s="650"/>
      <c r="J35" s="650"/>
      <c r="K35" s="650"/>
      <c r="L35" s="650"/>
      <c r="M35" s="650"/>
      <c r="N35" s="650"/>
      <c r="O35" s="65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649" t="s">
        <v>201</v>
      </c>
      <c r="AE35" s="650"/>
      <c r="AF35" s="650"/>
      <c r="AG35" s="650"/>
      <c r="AH35" s="650"/>
      <c r="AI35" s="650"/>
      <c r="AJ35" s="650"/>
      <c r="AK35" s="650"/>
      <c r="AL35" s="650"/>
      <c r="AM35" s="650"/>
      <c r="AN35" s="650"/>
      <c r="AO35" s="650"/>
      <c r="AP35" s="650"/>
      <c r="AQ35" s="650"/>
      <c r="AR35" s="160"/>
      <c r="AS35" s="160"/>
      <c r="AT35" s="160"/>
      <c r="AU35" s="160"/>
      <c r="AV35" s="160"/>
      <c r="AW35" s="160"/>
      <c r="AX35" s="160"/>
      <c r="AY35" s="160"/>
    </row>
    <row r="36" spans="2:51" ht="9.75" customHeight="1" x14ac:dyDescent="0.15"/>
  </sheetData>
  <mergeCells count="220">
    <mergeCell ref="AR5:AX5"/>
    <mergeCell ref="B6:B8"/>
    <mergeCell ref="C6:C8"/>
    <mergeCell ref="G6:G8"/>
    <mergeCell ref="H6:H8"/>
    <mergeCell ref="I6:I8"/>
    <mergeCell ref="J6:J8"/>
    <mergeCell ref="N6:N8"/>
    <mergeCell ref="O6:O8"/>
    <mergeCell ref="P6:P8"/>
    <mergeCell ref="AE6:AE8"/>
    <mergeCell ref="AI6:AI8"/>
    <mergeCell ref="AJ6:AJ8"/>
    <mergeCell ref="AK6:AK8"/>
    <mergeCell ref="Q6:Q8"/>
    <mergeCell ref="U6:U8"/>
    <mergeCell ref="P10:V10"/>
    <mergeCell ref="W10:AC10"/>
    <mergeCell ref="AD10:AJ10"/>
    <mergeCell ref="AK10:AQ10"/>
    <mergeCell ref="A5:A7"/>
    <mergeCell ref="B5:H5"/>
    <mergeCell ref="I5:O5"/>
    <mergeCell ref="P5:V5"/>
    <mergeCell ref="W5:AC5"/>
    <mergeCell ref="AD5:AJ5"/>
    <mergeCell ref="AK5:AQ5"/>
    <mergeCell ref="AR10:AX10"/>
    <mergeCell ref="AX6:AX8"/>
    <mergeCell ref="A8:A10"/>
    <mergeCell ref="B9:H9"/>
    <mergeCell ref="I9:O9"/>
    <mergeCell ref="P9:V9"/>
    <mergeCell ref="W9:AC9"/>
    <mergeCell ref="AD9:AJ9"/>
    <mergeCell ref="AK9:AQ9"/>
    <mergeCell ref="AR9:AX9"/>
    <mergeCell ref="B10:H10"/>
    <mergeCell ref="AL6:AL8"/>
    <mergeCell ref="AP6:AP8"/>
    <mergeCell ref="AQ6:AQ8"/>
    <mergeCell ref="AR6:AR8"/>
    <mergeCell ref="AS6:AS8"/>
    <mergeCell ref="AW6:AW8"/>
    <mergeCell ref="AC6:AC8"/>
    <mergeCell ref="AD6:AD8"/>
    <mergeCell ref="V6:V8"/>
    <mergeCell ref="W6:W8"/>
    <mergeCell ref="X6:X8"/>
    <mergeCell ref="AB6:AB8"/>
    <mergeCell ref="I10:O10"/>
    <mergeCell ref="AR11:AX11"/>
    <mergeCell ref="B12:B14"/>
    <mergeCell ref="C12:C14"/>
    <mergeCell ref="G12:G14"/>
    <mergeCell ref="H12:H14"/>
    <mergeCell ref="I12:I14"/>
    <mergeCell ref="J12:J14"/>
    <mergeCell ref="N12:N14"/>
    <mergeCell ref="O12:O14"/>
    <mergeCell ref="B11:H11"/>
    <mergeCell ref="I11:O11"/>
    <mergeCell ref="P11:V11"/>
    <mergeCell ref="W11:AC11"/>
    <mergeCell ref="AD11:AJ11"/>
    <mergeCell ref="P12:P14"/>
    <mergeCell ref="Q12:Q14"/>
    <mergeCell ref="U12:U14"/>
    <mergeCell ref="V12:V14"/>
    <mergeCell ref="AR12:AR14"/>
    <mergeCell ref="AS12:AS14"/>
    <mergeCell ref="AW12:AW14"/>
    <mergeCell ref="AX12:AX14"/>
    <mergeCell ref="AL12:AL14"/>
    <mergeCell ref="AP12:AP14"/>
    <mergeCell ref="AQ12:AQ14"/>
    <mergeCell ref="W12:W14"/>
    <mergeCell ref="X12:X14"/>
    <mergeCell ref="AB12:AB14"/>
    <mergeCell ref="AC12:AC14"/>
    <mergeCell ref="AD12:AD14"/>
    <mergeCell ref="AE12:AE14"/>
    <mergeCell ref="A11:A13"/>
    <mergeCell ref="A14:A16"/>
    <mergeCell ref="B15:H15"/>
    <mergeCell ref="I15:O15"/>
    <mergeCell ref="P15:V15"/>
    <mergeCell ref="W15:AC15"/>
    <mergeCell ref="AD15:AJ15"/>
    <mergeCell ref="AI12:AI14"/>
    <mergeCell ref="AJ12:AJ14"/>
    <mergeCell ref="AK12:AK14"/>
    <mergeCell ref="AK15:AQ15"/>
    <mergeCell ref="AK11:AQ11"/>
    <mergeCell ref="AR15:AX15"/>
    <mergeCell ref="B16:H16"/>
    <mergeCell ref="I16:O16"/>
    <mergeCell ref="P16:V16"/>
    <mergeCell ref="W16:AC16"/>
    <mergeCell ref="AD16:AJ16"/>
    <mergeCell ref="AK16:AQ16"/>
    <mergeCell ref="AR16:AX16"/>
    <mergeCell ref="AK17:AQ17"/>
    <mergeCell ref="AR17:AX17"/>
    <mergeCell ref="P17:V17"/>
    <mergeCell ref="W17:AC17"/>
    <mergeCell ref="AD17:AJ17"/>
    <mergeCell ref="B18:B20"/>
    <mergeCell ref="C18:C20"/>
    <mergeCell ref="G18:G20"/>
    <mergeCell ref="H18:H20"/>
    <mergeCell ref="I18:I20"/>
    <mergeCell ref="J18:J20"/>
    <mergeCell ref="N18:N20"/>
    <mergeCell ref="O18:O20"/>
    <mergeCell ref="B17:H17"/>
    <mergeCell ref="I17:O17"/>
    <mergeCell ref="AI18:AI20"/>
    <mergeCell ref="AJ18:AJ20"/>
    <mergeCell ref="AK18:AK20"/>
    <mergeCell ref="AL18:AL20"/>
    <mergeCell ref="AP18:AP20"/>
    <mergeCell ref="AQ18:AQ20"/>
    <mergeCell ref="W18:W20"/>
    <mergeCell ref="X18:X20"/>
    <mergeCell ref="AB18:AB20"/>
    <mergeCell ref="AC18:AC20"/>
    <mergeCell ref="AD18:AD20"/>
    <mergeCell ref="AE18:AE20"/>
    <mergeCell ref="A17:A19"/>
    <mergeCell ref="AK21:AQ21"/>
    <mergeCell ref="AR21:AX21"/>
    <mergeCell ref="B22:H22"/>
    <mergeCell ref="I22:O22"/>
    <mergeCell ref="P22:V22"/>
    <mergeCell ref="W22:AC22"/>
    <mergeCell ref="AD22:AJ22"/>
    <mergeCell ref="AK22:AQ22"/>
    <mergeCell ref="AR22:AX22"/>
    <mergeCell ref="P18:P20"/>
    <mergeCell ref="Q18:Q20"/>
    <mergeCell ref="U18:U20"/>
    <mergeCell ref="V18:V20"/>
    <mergeCell ref="AR18:AR20"/>
    <mergeCell ref="AS18:AS20"/>
    <mergeCell ref="AW18:AW20"/>
    <mergeCell ref="AX18:AX20"/>
    <mergeCell ref="A20:A22"/>
    <mergeCell ref="B21:H21"/>
    <mergeCell ref="I21:O21"/>
    <mergeCell ref="P21:V21"/>
    <mergeCell ref="W21:AC21"/>
    <mergeCell ref="AD21:AJ21"/>
    <mergeCell ref="AR23:AX23"/>
    <mergeCell ref="B24:B26"/>
    <mergeCell ref="C24:C26"/>
    <mergeCell ref="G24:G26"/>
    <mergeCell ref="H24:H26"/>
    <mergeCell ref="I24:I26"/>
    <mergeCell ref="J24:J26"/>
    <mergeCell ref="N24:N26"/>
    <mergeCell ref="O24:O26"/>
    <mergeCell ref="B23:H23"/>
    <mergeCell ref="I23:O23"/>
    <mergeCell ref="P23:V23"/>
    <mergeCell ref="W23:AC23"/>
    <mergeCell ref="AD23:AJ23"/>
    <mergeCell ref="P24:P26"/>
    <mergeCell ref="Q24:Q26"/>
    <mergeCell ref="U24:U26"/>
    <mergeCell ref="V24:V26"/>
    <mergeCell ref="AS24:AS26"/>
    <mergeCell ref="AW24:AW26"/>
    <mergeCell ref="AX24:AX26"/>
    <mergeCell ref="AL24:AL26"/>
    <mergeCell ref="AP24:AP26"/>
    <mergeCell ref="W24:W26"/>
    <mergeCell ref="AQ24:AQ26"/>
    <mergeCell ref="X24:X26"/>
    <mergeCell ref="AB24:AB26"/>
    <mergeCell ref="AC24:AC26"/>
    <mergeCell ref="AD24:AD26"/>
    <mergeCell ref="AE24:AE26"/>
    <mergeCell ref="A23:A25"/>
    <mergeCell ref="B34:O34"/>
    <mergeCell ref="AD34:AQ34"/>
    <mergeCell ref="A26:A28"/>
    <mergeCell ref="B27:H27"/>
    <mergeCell ref="I27:O27"/>
    <mergeCell ref="P27:V27"/>
    <mergeCell ref="W27:AC27"/>
    <mergeCell ref="AD27:AJ27"/>
    <mergeCell ref="AI24:AI26"/>
    <mergeCell ref="AJ24:AJ26"/>
    <mergeCell ref="AK24:AK26"/>
    <mergeCell ref="AK23:AQ23"/>
    <mergeCell ref="B2:AA3"/>
    <mergeCell ref="AB2:AC3"/>
    <mergeCell ref="AG2:AH3"/>
    <mergeCell ref="AI2:AT3"/>
    <mergeCell ref="AV2:AY2"/>
    <mergeCell ref="AV3:AY3"/>
    <mergeCell ref="B35:O35"/>
    <mergeCell ref="AD35:AQ35"/>
    <mergeCell ref="B31:O31"/>
    <mergeCell ref="AD31:AQ31"/>
    <mergeCell ref="B32:O32"/>
    <mergeCell ref="AD32:AQ32"/>
    <mergeCell ref="B33:O33"/>
    <mergeCell ref="AD33:AQ33"/>
    <mergeCell ref="AK27:AQ27"/>
    <mergeCell ref="AR27:AX27"/>
    <mergeCell ref="B28:H28"/>
    <mergeCell ref="I28:O28"/>
    <mergeCell ref="P28:V28"/>
    <mergeCell ref="W28:AC28"/>
    <mergeCell ref="AD28:AJ28"/>
    <mergeCell ref="AK28:AQ28"/>
    <mergeCell ref="AR28:AX28"/>
    <mergeCell ref="AR24:AR2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12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P45"/>
  <sheetViews>
    <sheetView tabSelected="1" workbookViewId="0">
      <selection activeCell="L8" sqref="L8"/>
    </sheetView>
  </sheetViews>
  <sheetFormatPr defaultRowHeight="13.5" x14ac:dyDescent="0.15"/>
  <cols>
    <col min="1" max="1" width="3.5" customWidth="1"/>
    <col min="2" max="2" width="4.375" customWidth="1"/>
    <col min="3" max="3" width="8.375" customWidth="1"/>
    <col min="4" max="4" width="11.375" customWidth="1"/>
    <col min="5" max="5" width="3.5" customWidth="1"/>
    <col min="6" max="6" width="10.125" customWidth="1"/>
    <col min="7" max="7" width="4.375" customWidth="1"/>
    <col min="8" max="8" width="5" customWidth="1"/>
    <col min="9" max="9" width="9.75" customWidth="1"/>
    <col min="10" max="10" width="14.625" customWidth="1"/>
    <col min="12" max="12" width="6" customWidth="1"/>
    <col min="13" max="13" width="5.625" customWidth="1"/>
    <col min="14" max="14" width="3.125" customWidth="1"/>
    <col min="15" max="15" width="5.625" customWidth="1"/>
    <col min="16" max="16" width="3.125" customWidth="1"/>
  </cols>
  <sheetData>
    <row r="1" spans="1:16" ht="33.75" customHeight="1" x14ac:dyDescent="0.15">
      <c r="C1" t="s">
        <v>141</v>
      </c>
      <c r="D1" s="691" t="s">
        <v>207</v>
      </c>
      <c r="E1" s="692"/>
      <c r="F1" s="692"/>
      <c r="G1" s="692"/>
      <c r="H1" s="692"/>
      <c r="I1" s="692"/>
      <c r="J1" s="692"/>
      <c r="K1" s="692"/>
      <c r="L1" t="s">
        <v>214</v>
      </c>
      <c r="M1" s="168">
        <v>11</v>
      </c>
      <c r="N1" t="s">
        <v>216</v>
      </c>
      <c r="O1">
        <v>20</v>
      </c>
      <c r="P1" t="s">
        <v>217</v>
      </c>
    </row>
    <row r="2" spans="1:16" x14ac:dyDescent="0.15">
      <c r="C2" t="s">
        <v>209</v>
      </c>
      <c r="D2" s="164">
        <v>2021</v>
      </c>
      <c r="L2" t="s">
        <v>215</v>
      </c>
      <c r="M2" s="168">
        <v>11</v>
      </c>
      <c r="N2" t="s">
        <v>216</v>
      </c>
      <c r="O2">
        <v>21</v>
      </c>
      <c r="P2" t="s">
        <v>217</v>
      </c>
    </row>
    <row r="3" spans="1:16" x14ac:dyDescent="0.15">
      <c r="A3" t="s">
        <v>152</v>
      </c>
      <c r="B3" t="s">
        <v>203</v>
      </c>
      <c r="C3" t="s">
        <v>153</v>
      </c>
      <c r="D3" s="167" t="s">
        <v>211</v>
      </c>
      <c r="F3" s="167" t="s">
        <v>212</v>
      </c>
      <c r="G3" t="s">
        <v>49</v>
      </c>
      <c r="H3" t="s">
        <v>48</v>
      </c>
      <c r="I3" t="s">
        <v>148</v>
      </c>
      <c r="J3" t="s">
        <v>149</v>
      </c>
    </row>
    <row r="4" spans="1:16" x14ac:dyDescent="0.15">
      <c r="A4" s="86">
        <v>1</v>
      </c>
      <c r="B4" s="693" t="s">
        <v>218</v>
      </c>
      <c r="C4" s="88" t="s">
        <v>219</v>
      </c>
      <c r="D4" s="85" t="s">
        <v>228</v>
      </c>
      <c r="E4" t="s">
        <v>147</v>
      </c>
      <c r="F4" t="s">
        <v>229</v>
      </c>
      <c r="G4">
        <v>11</v>
      </c>
      <c r="H4">
        <v>20</v>
      </c>
      <c r="I4" t="s">
        <v>224</v>
      </c>
      <c r="J4" t="s">
        <v>225</v>
      </c>
    </row>
    <row r="5" spans="1:16" x14ac:dyDescent="0.15">
      <c r="A5" s="86">
        <v>2</v>
      </c>
      <c r="B5" s="693"/>
      <c r="C5" s="88" t="s">
        <v>220</v>
      </c>
      <c r="D5" s="85" t="s">
        <v>230</v>
      </c>
      <c r="E5" t="s">
        <v>147</v>
      </c>
      <c r="F5" t="s">
        <v>231</v>
      </c>
      <c r="G5">
        <v>11</v>
      </c>
      <c r="H5">
        <v>20</v>
      </c>
      <c r="I5" t="s">
        <v>224</v>
      </c>
      <c r="J5" t="s">
        <v>225</v>
      </c>
    </row>
    <row r="6" spans="1:16" x14ac:dyDescent="0.15">
      <c r="A6" s="86">
        <v>3</v>
      </c>
      <c r="B6" s="693"/>
      <c r="C6" s="88" t="s">
        <v>221</v>
      </c>
      <c r="D6" s="85" t="s">
        <v>232</v>
      </c>
      <c r="E6" t="s">
        <v>147</v>
      </c>
      <c r="F6" t="s">
        <v>229</v>
      </c>
      <c r="G6">
        <v>11</v>
      </c>
      <c r="H6">
        <v>20</v>
      </c>
      <c r="I6" t="s">
        <v>224</v>
      </c>
      <c r="J6" t="s">
        <v>225</v>
      </c>
    </row>
    <row r="7" spans="1:16" x14ac:dyDescent="0.15">
      <c r="A7" s="86">
        <v>4</v>
      </c>
      <c r="B7" s="693"/>
      <c r="C7" s="88" t="s">
        <v>222</v>
      </c>
      <c r="D7" s="85" t="s">
        <v>233</v>
      </c>
      <c r="E7" t="s">
        <v>147</v>
      </c>
      <c r="F7" t="s">
        <v>231</v>
      </c>
      <c r="G7">
        <v>11</v>
      </c>
      <c r="H7">
        <v>20</v>
      </c>
      <c r="I7" t="s">
        <v>224</v>
      </c>
      <c r="J7" t="s">
        <v>225</v>
      </c>
    </row>
    <row r="8" spans="1:16" x14ac:dyDescent="0.15">
      <c r="A8" s="86">
        <v>5</v>
      </c>
      <c r="B8" s="693"/>
      <c r="C8" s="88" t="s">
        <v>223</v>
      </c>
      <c r="D8" s="85" t="s">
        <v>230</v>
      </c>
      <c r="E8" t="s">
        <v>147</v>
      </c>
      <c r="F8" t="s">
        <v>234</v>
      </c>
      <c r="G8">
        <v>11</v>
      </c>
      <c r="H8">
        <v>20</v>
      </c>
      <c r="I8" t="s">
        <v>224</v>
      </c>
      <c r="J8" t="s">
        <v>225</v>
      </c>
    </row>
    <row r="9" spans="1:16" x14ac:dyDescent="0.15">
      <c r="A9" s="86">
        <v>6</v>
      </c>
      <c r="B9" s="693"/>
      <c r="C9" s="88"/>
      <c r="D9" s="85"/>
      <c r="E9" t="s">
        <v>147</v>
      </c>
    </row>
    <row r="10" spans="1:16" x14ac:dyDescent="0.15">
      <c r="A10" s="86">
        <v>7</v>
      </c>
      <c r="B10" s="693"/>
      <c r="C10" s="88"/>
      <c r="D10" s="85"/>
      <c r="E10" t="s">
        <v>147</v>
      </c>
    </row>
    <row r="11" spans="1:16" x14ac:dyDescent="0.15">
      <c r="A11" s="86">
        <v>8</v>
      </c>
      <c r="B11" s="693" t="s">
        <v>82</v>
      </c>
      <c r="C11" s="88" t="s">
        <v>235</v>
      </c>
      <c r="D11" s="85" t="s">
        <v>240</v>
      </c>
      <c r="E11" t="s">
        <v>147</v>
      </c>
      <c r="F11" t="s">
        <v>245</v>
      </c>
      <c r="G11">
        <v>11</v>
      </c>
      <c r="H11">
        <v>21</v>
      </c>
      <c r="I11" t="s">
        <v>226</v>
      </c>
      <c r="J11" t="s">
        <v>227</v>
      </c>
    </row>
    <row r="12" spans="1:16" x14ac:dyDescent="0.15">
      <c r="A12" s="86">
        <v>9</v>
      </c>
      <c r="B12" s="693"/>
      <c r="C12" s="88" t="s">
        <v>236</v>
      </c>
      <c r="D12" s="85" t="s">
        <v>241</v>
      </c>
      <c r="E12" t="s">
        <v>147</v>
      </c>
      <c r="F12" t="s">
        <v>246</v>
      </c>
      <c r="G12">
        <v>11</v>
      </c>
      <c r="H12">
        <v>21</v>
      </c>
      <c r="I12" t="s">
        <v>226</v>
      </c>
      <c r="J12" t="s">
        <v>227</v>
      </c>
    </row>
    <row r="13" spans="1:16" x14ac:dyDescent="0.15">
      <c r="A13" s="86">
        <v>10</v>
      </c>
      <c r="B13" s="693"/>
      <c r="C13" s="88" t="s">
        <v>237</v>
      </c>
      <c r="D13" s="85" t="s">
        <v>242</v>
      </c>
      <c r="E13" t="s">
        <v>147</v>
      </c>
      <c r="F13" t="s">
        <v>247</v>
      </c>
      <c r="G13">
        <v>11</v>
      </c>
      <c r="H13">
        <v>21</v>
      </c>
      <c r="I13" t="s">
        <v>226</v>
      </c>
      <c r="J13" t="s">
        <v>227</v>
      </c>
    </row>
    <row r="14" spans="1:16" x14ac:dyDescent="0.15">
      <c r="A14" s="86">
        <v>11</v>
      </c>
      <c r="B14" s="693"/>
      <c r="C14" s="88" t="s">
        <v>238</v>
      </c>
      <c r="D14" s="85" t="s">
        <v>243</v>
      </c>
      <c r="E14" t="s">
        <v>147</v>
      </c>
      <c r="F14" t="s">
        <v>248</v>
      </c>
      <c r="G14">
        <v>11</v>
      </c>
      <c r="H14">
        <v>21</v>
      </c>
      <c r="I14" t="s">
        <v>226</v>
      </c>
      <c r="J14" t="s">
        <v>227</v>
      </c>
    </row>
    <row r="15" spans="1:16" x14ac:dyDescent="0.15">
      <c r="A15" s="86">
        <v>12</v>
      </c>
      <c r="B15" s="693"/>
      <c r="C15" s="88" t="s">
        <v>239</v>
      </c>
      <c r="D15" s="85" t="s">
        <v>244</v>
      </c>
      <c r="E15" t="s">
        <v>147</v>
      </c>
      <c r="F15" t="s">
        <v>249</v>
      </c>
      <c r="G15">
        <v>11</v>
      </c>
      <c r="H15">
        <v>21</v>
      </c>
      <c r="I15" t="s">
        <v>226</v>
      </c>
      <c r="J15" t="s">
        <v>227</v>
      </c>
    </row>
    <row r="16" spans="1:16" x14ac:dyDescent="0.15">
      <c r="A16" s="86">
        <v>13</v>
      </c>
      <c r="B16" s="693"/>
      <c r="C16" s="88"/>
      <c r="D16" s="85"/>
      <c r="E16" t="s">
        <v>147</v>
      </c>
    </row>
    <row r="17" spans="1:5" x14ac:dyDescent="0.15">
      <c r="A17" s="86">
        <v>14</v>
      </c>
      <c r="B17" s="693"/>
      <c r="C17" s="88"/>
      <c r="D17" s="85"/>
      <c r="E17" t="s">
        <v>147</v>
      </c>
    </row>
    <row r="18" spans="1:5" x14ac:dyDescent="0.15">
      <c r="A18" s="86">
        <v>15</v>
      </c>
      <c r="B18" s="693"/>
      <c r="C18" s="88"/>
      <c r="D18" s="85"/>
      <c r="E18" t="s">
        <v>147</v>
      </c>
    </row>
    <row r="19" spans="1:5" x14ac:dyDescent="0.15">
      <c r="A19" s="86">
        <v>16</v>
      </c>
      <c r="B19" s="693"/>
      <c r="C19" s="88"/>
      <c r="D19" s="85"/>
      <c r="E19" t="s">
        <v>147</v>
      </c>
    </row>
    <row r="20" spans="1:5" x14ac:dyDescent="0.15">
      <c r="A20" s="86">
        <v>17</v>
      </c>
      <c r="B20" s="693"/>
      <c r="C20" s="88"/>
      <c r="D20" s="85"/>
      <c r="E20" t="s">
        <v>147</v>
      </c>
    </row>
    <row r="21" spans="1:5" x14ac:dyDescent="0.15">
      <c r="A21" s="86">
        <v>18</v>
      </c>
      <c r="B21" s="693"/>
      <c r="C21" s="88"/>
      <c r="D21" s="85"/>
      <c r="E21" t="s">
        <v>147</v>
      </c>
    </row>
    <row r="22" spans="1:5" x14ac:dyDescent="0.15">
      <c r="A22" s="86">
        <v>19</v>
      </c>
      <c r="B22" s="693"/>
      <c r="C22" s="88"/>
      <c r="D22" s="85"/>
      <c r="E22" t="s">
        <v>147</v>
      </c>
    </row>
    <row r="23" spans="1:5" x14ac:dyDescent="0.15">
      <c r="A23" s="86">
        <v>20</v>
      </c>
      <c r="B23" s="693"/>
      <c r="C23" s="88"/>
      <c r="D23" s="85"/>
      <c r="E23" t="s">
        <v>147</v>
      </c>
    </row>
    <row r="24" spans="1:5" x14ac:dyDescent="0.15">
      <c r="A24" s="86">
        <v>21</v>
      </c>
      <c r="B24" s="693"/>
      <c r="C24" s="88"/>
      <c r="D24" s="85"/>
      <c r="E24" t="s">
        <v>147</v>
      </c>
    </row>
    <row r="25" spans="1:5" x14ac:dyDescent="0.15">
      <c r="A25" s="86">
        <v>22</v>
      </c>
      <c r="B25" s="693"/>
      <c r="C25" s="88"/>
      <c r="D25" s="85"/>
      <c r="E25" t="s">
        <v>147</v>
      </c>
    </row>
    <row r="26" spans="1:5" x14ac:dyDescent="0.15">
      <c r="A26" s="86">
        <v>23</v>
      </c>
      <c r="B26" s="693"/>
      <c r="C26" s="88"/>
      <c r="D26" s="85"/>
      <c r="E26" t="s">
        <v>147</v>
      </c>
    </row>
    <row r="27" spans="1:5" x14ac:dyDescent="0.15">
      <c r="A27" s="86">
        <v>24</v>
      </c>
      <c r="B27" s="693"/>
      <c r="C27" s="88"/>
      <c r="D27" s="85"/>
      <c r="E27" t="s">
        <v>147</v>
      </c>
    </row>
    <row r="28" spans="1:5" x14ac:dyDescent="0.15">
      <c r="A28" s="86">
        <v>25</v>
      </c>
      <c r="B28" s="693"/>
      <c r="C28" s="88"/>
      <c r="E28" t="s">
        <v>147</v>
      </c>
    </row>
    <row r="29" spans="1:5" x14ac:dyDescent="0.15">
      <c r="A29" s="86">
        <v>26</v>
      </c>
      <c r="B29" s="693"/>
      <c r="C29" s="88"/>
      <c r="E29" t="s">
        <v>147</v>
      </c>
    </row>
    <row r="30" spans="1:5" x14ac:dyDescent="0.15">
      <c r="A30" s="86">
        <v>27</v>
      </c>
      <c r="B30" s="693"/>
      <c r="C30" s="88"/>
      <c r="E30" t="s">
        <v>147</v>
      </c>
    </row>
    <row r="31" spans="1:5" x14ac:dyDescent="0.15">
      <c r="A31" s="86">
        <v>28</v>
      </c>
      <c r="B31" s="693"/>
      <c r="C31" s="88"/>
      <c r="E31" t="s">
        <v>147</v>
      </c>
    </row>
    <row r="32" spans="1:5" x14ac:dyDescent="0.15">
      <c r="A32" s="86"/>
      <c r="B32" s="86"/>
      <c r="C32" s="88"/>
    </row>
    <row r="33" spans="1:3" x14ac:dyDescent="0.15">
      <c r="A33" s="86"/>
      <c r="B33" s="86"/>
      <c r="C33" s="88"/>
    </row>
    <row r="34" spans="1:3" x14ac:dyDescent="0.15">
      <c r="A34" s="86"/>
      <c r="B34" s="86"/>
      <c r="C34" s="88"/>
    </row>
    <row r="35" spans="1:3" x14ac:dyDescent="0.15">
      <c r="A35" s="86"/>
      <c r="B35" s="86"/>
      <c r="C35" s="88"/>
    </row>
    <row r="36" spans="1:3" x14ac:dyDescent="0.15">
      <c r="A36" s="86"/>
      <c r="B36" s="86"/>
      <c r="C36" s="88"/>
    </row>
    <row r="37" spans="1:3" x14ac:dyDescent="0.15">
      <c r="A37" s="86"/>
      <c r="B37" s="86"/>
      <c r="C37" s="88"/>
    </row>
    <row r="38" spans="1:3" x14ac:dyDescent="0.15">
      <c r="A38" s="86"/>
      <c r="B38" s="86"/>
      <c r="C38" s="88"/>
    </row>
    <row r="39" spans="1:3" x14ac:dyDescent="0.15">
      <c r="A39" s="86"/>
      <c r="B39" s="86"/>
      <c r="C39" s="89"/>
    </row>
    <row r="40" spans="1:3" x14ac:dyDescent="0.15">
      <c r="A40" s="86"/>
      <c r="B40" s="86"/>
      <c r="C40" s="89"/>
    </row>
    <row r="41" spans="1:3" x14ac:dyDescent="0.15">
      <c r="A41" s="86"/>
      <c r="B41" s="86"/>
      <c r="C41" s="89"/>
    </row>
    <row r="42" spans="1:3" x14ac:dyDescent="0.15">
      <c r="A42" s="86"/>
      <c r="B42" s="86"/>
      <c r="C42" s="89"/>
    </row>
    <row r="43" spans="1:3" x14ac:dyDescent="0.15">
      <c r="A43" s="86"/>
      <c r="B43" s="86"/>
      <c r="C43" s="89"/>
    </row>
    <row r="44" spans="1:3" x14ac:dyDescent="0.15">
      <c r="A44" s="86"/>
      <c r="B44" s="86"/>
      <c r="C44" s="89"/>
    </row>
    <row r="45" spans="1:3" x14ac:dyDescent="0.15">
      <c r="A45" s="86"/>
      <c r="B45" s="86"/>
      <c r="C45" s="89"/>
    </row>
  </sheetData>
  <mergeCells count="5">
    <mergeCell ref="D1:K1"/>
    <mergeCell ref="B4:B10"/>
    <mergeCell ref="B11:B17"/>
    <mergeCell ref="B18:B24"/>
    <mergeCell ref="B25:B31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12"/>
  <sheetViews>
    <sheetView workbookViewId="0">
      <selection activeCell="A4" sqref="A4"/>
    </sheetView>
  </sheetViews>
  <sheetFormatPr defaultRowHeight="13.5" x14ac:dyDescent="0.15"/>
  <cols>
    <col min="1" max="1" width="68.875" customWidth="1"/>
  </cols>
  <sheetData>
    <row r="1" spans="1:1" ht="9" customHeight="1" x14ac:dyDescent="0.15"/>
    <row r="2" spans="1:1" x14ac:dyDescent="0.15">
      <c r="A2" t="s">
        <v>206</v>
      </c>
    </row>
    <row r="3" spans="1:1" x14ac:dyDescent="0.15">
      <c r="A3" t="s">
        <v>213</v>
      </c>
    </row>
    <row r="4" spans="1:1" ht="9" customHeight="1" x14ac:dyDescent="0.15"/>
    <row r="5" spans="1:1" x14ac:dyDescent="0.15">
      <c r="A5" t="s">
        <v>180</v>
      </c>
    </row>
    <row r="6" spans="1:1" x14ac:dyDescent="0.15">
      <c r="A6" t="s">
        <v>182</v>
      </c>
    </row>
    <row r="7" spans="1:1" ht="9" customHeight="1" x14ac:dyDescent="0.15"/>
    <row r="8" spans="1:1" x14ac:dyDescent="0.15">
      <c r="A8" t="s">
        <v>181</v>
      </c>
    </row>
    <row r="9" spans="1:1" x14ac:dyDescent="0.15">
      <c r="A9" t="s">
        <v>183</v>
      </c>
    </row>
    <row r="10" spans="1:1" ht="9" customHeight="1" x14ac:dyDescent="0.15"/>
    <row r="11" spans="1:1" x14ac:dyDescent="0.15">
      <c r="A11" t="s">
        <v>204</v>
      </c>
    </row>
    <row r="12" spans="1:1" x14ac:dyDescent="0.15">
      <c r="A12" t="s">
        <v>205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記録用紙</vt:lpstr>
      <vt:lpstr>リベロチェック</vt:lpstr>
      <vt:lpstr>結果集計表</vt:lpstr>
      <vt:lpstr>試合順</vt:lpstr>
      <vt:lpstr>使用法</vt:lpstr>
      <vt:lpstr>リベロチェック!Print_Area</vt:lpstr>
      <vt:lpstr>記録用紙!Print_Area</vt:lpstr>
      <vt:lpstr>結果集計表!Print_Area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馬場英昭</dc:creator>
  <cp:lastModifiedBy>友定　健</cp:lastModifiedBy>
  <cp:lastPrinted>2021-11-17T23:45:56Z</cp:lastPrinted>
  <dcterms:created xsi:type="dcterms:W3CDTF">2005-11-01T02:52:01Z</dcterms:created>
  <dcterms:modified xsi:type="dcterms:W3CDTF">2021-11-22T04:13:08Z</dcterms:modified>
</cp:coreProperties>
</file>