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4 様式関係\00 様式１～５\"/>
    </mc:Choice>
  </mc:AlternateContent>
  <xr:revisionPtr revIDLastSave="0" documentId="13_ncr:1_{8BB8B7A2-65D8-4AD8-88A1-F13B6C827DDF}" xr6:coauthVersionLast="47" xr6:coauthVersionMax="47" xr10:uidLastSave="{00000000-0000-0000-0000-000000000000}"/>
  <workbookProtection workbookAlgorithmName="SHA-512" workbookHashValue="tcwIH7G9i96bXAZmpjphVA1GFa9w9Wize9LSM6AJLM7UlybVdrtp7gZ5yOS4U6ulVsKdM9d4XupEOMB6noxgPg==" workbookSaltValue="el2UOGrH1hsem8pheDSPWA==" workbookSpinCount="100000" lockStructure="1"/>
  <bookViews>
    <workbookView xWindow="-28920" yWindow="-120" windowWidth="29040" windowHeight="16440" tabRatio="705" xr2:uid="{00000000-000D-0000-FFFF-FFFF00000000}"/>
  </bookViews>
  <sheets>
    <sheet name="様式４" sheetId="18" r:id="rId1"/>
    <sheet name="様式５" sheetId="15" r:id="rId2"/>
    <sheet name="学校一覧" sheetId="14" state="hidden" r:id="rId3"/>
    <sheet name="参照" sheetId="19" state="hidden" r:id="rId4"/>
    <sheet name="●◎○リスト" sheetId="12" state="veryHidden" r:id="rId5"/>
    <sheet name="参照２" sheetId="20" state="hidden" r:id="rId6"/>
  </sheets>
  <externalReferences>
    <externalReference r:id="rId7"/>
    <externalReference r:id="rId8"/>
    <externalReference r:id="rId9"/>
  </externalReferences>
  <definedNames>
    <definedName name="_xlnm._FilterDatabase" localSheetId="2" hidden="1">学校一覧!$A$1:$R$159</definedName>
    <definedName name="Area1" localSheetId="1">#REF!</definedName>
    <definedName name="Area1">#REF!</definedName>
    <definedName name="Area2" localSheetId="1">#REF!</definedName>
    <definedName name="Area2">#REF!</definedName>
    <definedName name="Area3" localSheetId="1">#REF!</definedName>
    <definedName name="Area3">#REF!</definedName>
    <definedName name="BaseCell" localSheetId="1">#REF!</definedName>
    <definedName name="BaseCell">#REF!</definedName>
    <definedName name="DisasterPrevention" localSheetId="1">#REF!</definedName>
    <definedName name="DisasterPrevention">#REF!</definedName>
    <definedName name="DistrictName">[1]参照!$D$1</definedName>
    <definedName name="DistrictNameForCount">[1]地区別!$E$3:$E$138</definedName>
    <definedName name="DistrictTableReverse">[1]参照!$D$3:$E$9</definedName>
    <definedName name="HumanRights" localSheetId="1">#REF!</definedName>
    <definedName name="HumanRights">#REF!</definedName>
    <definedName name="MonthsOfYear">#REF!</definedName>
    <definedName name="Needs">[2]参照!$A$1:$A$2</definedName>
    <definedName name="_xlnm.Print_Area" localSheetId="0">様式４!$A$1:$J$80</definedName>
    <definedName name="_xlnm.Print_Area" localSheetId="1">様式５!$A$1:$O$87</definedName>
    <definedName name="SchoolDataTable">学校一覧!$A$1:$R$159</definedName>
    <definedName name="SendFrom">[1]通知文!$H$8</definedName>
    <definedName name="SexForCount">[1]地区別!$I$3:$I$138</definedName>
    <definedName name="SubjectForCount">[1]地区別!$J$3:$J$138</definedName>
    <definedName name="SubjectName">[1]参照!$B$1</definedName>
    <definedName name="SubjectTableReverse">[1]参照!$B$3:$C$17</definedName>
    <definedName name="閏年２月">参照２!$E$2:$E$30</definedName>
    <definedName name="家庭">[1]参照!$H$10</definedName>
    <definedName name="外国語">[1]参照!$H$9</definedName>
    <definedName name="学校名一覧">学校一覧!$B$2:$B$159</definedName>
    <definedName name="看護">[1]参照!$H$16</definedName>
    <definedName name="希望1">'[2]様式2－2'!$A$7</definedName>
    <definedName name="希望2">'[2]様式2－2'!$A$9</definedName>
    <definedName name="希望3">'[2]様式2－2'!$A$11</definedName>
    <definedName name="希望4">'[2]様式2－2'!$A$13</definedName>
    <definedName name="教育課題">[2]基礎データⅠ!$A$2:$O$38</definedName>
    <definedName name="月リスト">参照２!$A$2:$A$13</definedName>
    <definedName name="工業">[1]参照!$H$13</definedName>
    <definedName name="合計">[1]参照!$N$3</definedName>
    <definedName name="国語">[1]参照!$H$3</definedName>
    <definedName name="細目１" localSheetId="1">#REF!</definedName>
    <definedName name="細目１">#REF!</definedName>
    <definedName name="細目２" localSheetId="1">#REF!</definedName>
    <definedName name="細目２">#REF!</definedName>
    <definedName name="阪神">[1]参照!$J$4</definedName>
    <definedName name="受講者リスト">[3]教科別!$A$2:$I$191</definedName>
    <definedName name="受講番号リスト">[3]教科別!$A$2:$A$191</definedName>
    <definedName name="所属コード一覧">学校一覧!$A$2:$A$159</definedName>
    <definedName name="女">[1]参照!$L$4</definedName>
    <definedName name="商業">[1]参照!$H$14</definedName>
    <definedName name="小の月">参照２!$C$2:$C$31</definedName>
    <definedName name="上位希望">'[2]様式2－2'!$A$7:$B$14</definedName>
    <definedName name="上位希望日程重複チェック">'[2]様式2－2'!$AD$6</definedName>
    <definedName name="情報">[1]参照!$H$11</definedName>
    <definedName name="神戸">[1]参照!$J$3</definedName>
    <definedName name="数学">[1]参照!$H$5</definedName>
    <definedName name="生徒指導" localSheetId="1">#REF!</definedName>
    <definedName name="生徒指導">#REF!</definedName>
    <definedName name="選択研修" localSheetId="1">#REF!</definedName>
    <definedName name="選択研修">#REF!</definedName>
    <definedName name="大の月">参照２!$B$2:$B$32</definedName>
    <definedName name="但馬">[1]参照!$J$7</definedName>
    <definedName name="丹波">[1]参照!$J$8</definedName>
    <definedName name="淡路">[1]参照!$J$9</definedName>
    <definedName name="男">[1]参照!$L$3</definedName>
    <definedName name="地歴・公民">[1]参照!$H$4</definedName>
    <definedName name="農業">[1]参照!$H$12</definedName>
    <definedName name="播磨西">[1]参照!$J$6</definedName>
    <definedName name="播磨東">[1]参照!$J$5</definedName>
    <definedName name="福祉">[1]参照!$H$17</definedName>
    <definedName name="平年２月">参照２!$D$2:$D$29</definedName>
    <definedName name="保健体育">[1]参照!$H$7</definedName>
    <definedName name="理科">[1]参照!$H$6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8" l="1"/>
  <c r="L54" i="18" l="1"/>
  <c r="L55" i="18"/>
  <c r="L53" i="18"/>
  <c r="O55" i="18" l="1"/>
  <c r="O54" i="18"/>
  <c r="M54" i="18"/>
  <c r="L11" i="18"/>
  <c r="C5" i="18"/>
  <c r="N54" i="18" l="1"/>
  <c r="J6" i="18"/>
  <c r="C6" i="18"/>
  <c r="H4" i="18"/>
  <c r="G54" i="18" l="1"/>
  <c r="R33" i="18"/>
  <c r="Q33" i="18"/>
  <c r="I35" i="18"/>
  <c r="M5" i="15" l="1"/>
  <c r="O21" i="18" l="1"/>
  <c r="M21" i="18"/>
  <c r="L21" i="18"/>
  <c r="E4" i="15"/>
  <c r="M6" i="15"/>
  <c r="J35" i="18"/>
  <c r="E6" i="15"/>
  <c r="E5" i="15" l="1"/>
  <c r="C63" i="15" s="1"/>
  <c r="N63" i="15"/>
  <c r="N38" i="15"/>
  <c r="H63" i="15"/>
  <c r="H38" i="15"/>
  <c r="N21" i="18"/>
  <c r="R17" i="18" s="1"/>
  <c r="O69" i="18"/>
  <c r="O61" i="18"/>
  <c r="O62" i="18"/>
  <c r="O63" i="18"/>
  <c r="O64" i="18"/>
  <c r="O60" i="18"/>
  <c r="O50" i="18"/>
  <c r="O51" i="18"/>
  <c r="O52" i="18"/>
  <c r="O53" i="18"/>
  <c r="O49" i="18"/>
  <c r="O39" i="18"/>
  <c r="O40" i="18"/>
  <c r="O41" i="18"/>
  <c r="O42" i="18"/>
  <c r="O43" i="18"/>
  <c r="O44" i="18"/>
  <c r="O38" i="18"/>
  <c r="O31" i="18"/>
  <c r="O29" i="18"/>
  <c r="O27" i="18"/>
  <c r="O19" i="18"/>
  <c r="O20" i="18"/>
  <c r="O11" i="18"/>
  <c r="L70" i="18"/>
  <c r="M70" i="18"/>
  <c r="N70" i="18" s="1"/>
  <c r="L71" i="18"/>
  <c r="M71" i="18"/>
  <c r="L72" i="18"/>
  <c r="M72" i="18"/>
  <c r="L73" i="18"/>
  <c r="M73" i="18"/>
  <c r="M69" i="18"/>
  <c r="L69" i="18"/>
  <c r="L61" i="18"/>
  <c r="M61" i="18"/>
  <c r="L62" i="18"/>
  <c r="M62" i="18"/>
  <c r="L63" i="18"/>
  <c r="M63" i="18"/>
  <c r="L64" i="18"/>
  <c r="M64" i="18"/>
  <c r="M60" i="18"/>
  <c r="L60" i="18"/>
  <c r="L50" i="18"/>
  <c r="M50" i="18"/>
  <c r="N50" i="18" s="1"/>
  <c r="L51" i="18"/>
  <c r="M51" i="18"/>
  <c r="N51" i="18" s="1"/>
  <c r="Q30" i="18" s="1"/>
  <c r="L52" i="18"/>
  <c r="M52" i="18"/>
  <c r="M53" i="18"/>
  <c r="M49" i="18"/>
  <c r="L49" i="18"/>
  <c r="L39" i="18"/>
  <c r="M39" i="18"/>
  <c r="N39" i="18" s="1"/>
  <c r="R22" i="18" s="1"/>
  <c r="L40" i="18"/>
  <c r="M40" i="18"/>
  <c r="L41" i="18"/>
  <c r="M41" i="18"/>
  <c r="L42" i="18"/>
  <c r="M42" i="18"/>
  <c r="L43" i="18"/>
  <c r="M43" i="18"/>
  <c r="N43" i="18" s="1"/>
  <c r="R26" i="18" s="1"/>
  <c r="L44" i="18"/>
  <c r="M44" i="18"/>
  <c r="M55" i="18"/>
  <c r="N55" i="18" s="1"/>
  <c r="M38" i="18"/>
  <c r="L38" i="18"/>
  <c r="M31" i="18"/>
  <c r="L31" i="18"/>
  <c r="M29" i="18"/>
  <c r="L29" i="18"/>
  <c r="M27" i="18"/>
  <c r="L27" i="18"/>
  <c r="M20" i="18"/>
  <c r="L20" i="18"/>
  <c r="M19" i="18"/>
  <c r="L19" i="18"/>
  <c r="M18" i="18"/>
  <c r="L18" i="18"/>
  <c r="M2" i="18"/>
  <c r="O12" i="18" s="1"/>
  <c r="Q34" i="18" l="1"/>
  <c r="R34" i="18"/>
  <c r="Q22" i="18"/>
  <c r="R41" i="18"/>
  <c r="Q41" i="18"/>
  <c r="N72" i="18"/>
  <c r="G72" i="18" s="1"/>
  <c r="Q29" i="18"/>
  <c r="R29" i="18"/>
  <c r="N41" i="18"/>
  <c r="R24" i="18" s="1"/>
  <c r="N53" i="18"/>
  <c r="Q32" i="18" s="1"/>
  <c r="R30" i="18"/>
  <c r="N71" i="18"/>
  <c r="N62" i="18"/>
  <c r="O73" i="18"/>
  <c r="O71" i="18"/>
  <c r="O72" i="18"/>
  <c r="N61" i="18"/>
  <c r="O70" i="18"/>
  <c r="N52" i="18"/>
  <c r="Q26" i="18"/>
  <c r="G21" i="18"/>
  <c r="Q17" i="18"/>
  <c r="C38" i="15"/>
  <c r="O18" i="18"/>
  <c r="O13" i="18"/>
  <c r="G70" i="18"/>
  <c r="G51" i="18"/>
  <c r="G50" i="18"/>
  <c r="G43" i="18"/>
  <c r="G39" i="18"/>
  <c r="N73" i="18"/>
  <c r="N64" i="18"/>
  <c r="N40" i="18"/>
  <c r="R23" i="18" s="1"/>
  <c r="N69" i="18"/>
  <c r="N63" i="18"/>
  <c r="N60" i="18"/>
  <c r="N49" i="18"/>
  <c r="Q28" i="18" s="1"/>
  <c r="N31" i="18"/>
  <c r="N44" i="18"/>
  <c r="Q27" i="18" s="1"/>
  <c r="N42" i="18"/>
  <c r="R25" i="18" s="1"/>
  <c r="N38" i="18"/>
  <c r="R21" i="18" s="1"/>
  <c r="N29" i="18"/>
  <c r="N27" i="18"/>
  <c r="Q18" i="18" s="1"/>
  <c r="N18" i="18"/>
  <c r="R14" i="18" s="1"/>
  <c r="N19" i="18"/>
  <c r="R15" i="18" s="1"/>
  <c r="N20" i="18"/>
  <c r="R16" i="18" s="1"/>
  <c r="L12" i="18"/>
  <c r="M12" i="18"/>
  <c r="L13" i="18"/>
  <c r="M13" i="18"/>
  <c r="M11" i="18"/>
  <c r="Q21" i="18" l="1"/>
  <c r="R20" i="18"/>
  <c r="Q20" i="18"/>
  <c r="R19" i="18"/>
  <c r="Q19" i="18"/>
  <c r="G41" i="18"/>
  <c r="Q40" i="18"/>
  <c r="R40" i="18"/>
  <c r="R39" i="18"/>
  <c r="Q39" i="18"/>
  <c r="R38" i="18"/>
  <c r="Q38" i="18"/>
  <c r="R37" i="18"/>
  <c r="Q37" i="18"/>
  <c r="R36" i="18"/>
  <c r="Q36" i="18"/>
  <c r="R35" i="18"/>
  <c r="Q35" i="18"/>
  <c r="R42" i="18"/>
  <c r="Q42" i="18"/>
  <c r="Q43" i="18"/>
  <c r="R43" i="18"/>
  <c r="Q44" i="18"/>
  <c r="R44" i="18"/>
  <c r="R31" i="18"/>
  <c r="Q31" i="18"/>
  <c r="R28" i="18"/>
  <c r="R32" i="18"/>
  <c r="Q24" i="18"/>
  <c r="G53" i="18"/>
  <c r="G71" i="18"/>
  <c r="R27" i="18"/>
  <c r="G62" i="18"/>
  <c r="G61" i="18"/>
  <c r="G52" i="18"/>
  <c r="G60" i="18"/>
  <c r="G27" i="18"/>
  <c r="R18" i="18"/>
  <c r="G64" i="18"/>
  <c r="G38" i="18"/>
  <c r="G19" i="18"/>
  <c r="Q15" i="18"/>
  <c r="G18" i="18"/>
  <c r="Q14" i="18"/>
  <c r="G31" i="18"/>
  <c r="G49" i="18"/>
  <c r="G69" i="18"/>
  <c r="G40" i="18"/>
  <c r="Q23" i="18"/>
  <c r="G29" i="18"/>
  <c r="G42" i="18"/>
  <c r="Q25" i="18"/>
  <c r="G44" i="18"/>
  <c r="G73" i="18"/>
  <c r="G55" i="18"/>
  <c r="G20" i="18"/>
  <c r="Q16" i="18"/>
  <c r="G63" i="18"/>
  <c r="N11" i="18"/>
  <c r="R11" i="18" s="1"/>
  <c r="N12" i="18"/>
  <c r="R12" i="18" s="1"/>
  <c r="N13" i="18"/>
  <c r="R13" i="18" s="1"/>
  <c r="A63" i="15"/>
  <c r="A38" i="15"/>
  <c r="R45" i="18" l="1"/>
  <c r="G13" i="18"/>
  <c r="Q13" i="18"/>
  <c r="G11" i="18"/>
  <c r="Q11" i="18"/>
  <c r="G12" i="18"/>
  <c r="Q12" i="18"/>
  <c r="S31" i="18" l="1"/>
  <c r="S25" i="18"/>
  <c r="S42" i="18"/>
  <c r="S44" i="18"/>
  <c r="S34" i="18"/>
  <c r="S20" i="18"/>
  <c r="S21" i="18"/>
  <c r="S38" i="18"/>
  <c r="S39" i="18"/>
  <c r="S37" i="18"/>
  <c r="S11" i="18"/>
  <c r="S14" i="18"/>
  <c r="S32" i="18"/>
  <c r="S18" i="18"/>
  <c r="S19" i="18"/>
  <c r="S36" i="18"/>
  <c r="S16" i="18"/>
  <c r="S17" i="18"/>
  <c r="S27" i="18"/>
  <c r="S23" i="18"/>
  <c r="S43" i="18"/>
  <c r="S41" i="18"/>
  <c r="S15" i="18"/>
  <c r="S35" i="18"/>
  <c r="S22" i="18"/>
  <c r="S13" i="18"/>
  <c r="S12" i="18"/>
  <c r="S33" i="18"/>
  <c r="S28" i="18"/>
  <c r="S24" i="18"/>
  <c r="S29" i="18"/>
  <c r="S40" i="18"/>
  <c r="S30" i="18"/>
  <c r="S26" i="18"/>
  <c r="S4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L1" authorId="0" shapeId="0" xr:uid="{00000000-0006-0000-0000-000001000000}">
      <text>
        <r>
          <rPr>
            <b/>
            <sz val="9"/>
            <color indexed="81"/>
            <rFont val="ＭＳ Ｐゴシック"/>
            <family val="3"/>
            <charset val="128"/>
          </rPr>
          <t>Windows ユーザー:</t>
        </r>
        <r>
          <rPr>
            <sz val="9"/>
            <color indexed="81"/>
            <rFont val="ＭＳ Ｐゴシック"/>
            <family val="3"/>
            <charset val="128"/>
          </rPr>
          <t xml:space="preserve">
配布時は、Ｉ列以降を非表示にすること。</t>
        </r>
      </text>
    </comment>
    <comment ref="C10" authorId="0" shapeId="0" xr:uid="{00000000-0006-0000-0000-000002000000}">
      <text>
        <r>
          <rPr>
            <b/>
            <sz val="9"/>
            <color indexed="81"/>
            <rFont val="ＭＳ Ｐゴシック"/>
            <family val="3"/>
            <charset val="128"/>
          </rPr>
          <t>Windows ユーザー:</t>
        </r>
        <r>
          <rPr>
            <sz val="9"/>
            <color indexed="81"/>
            <rFont val="ＭＳ Ｐゴシック"/>
            <family val="3"/>
            <charset val="128"/>
          </rPr>
          <t xml:space="preserve">
「月」、「日」を入力すると、セルの色が消えます。以下同じ。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教科名＞所属コード＞ふりがな
で並べ替えた後、振り番した。</t>
        </r>
      </text>
    </comment>
    <comment ref="C1"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「学校名」を加工。</t>
        </r>
      </text>
    </comment>
    <comment ref="F1" authorId="0" shapeId="0" xr:uid="{00000000-0006-0000-0300-000003000000}">
      <text>
        <r>
          <rPr>
            <b/>
            <sz val="9"/>
            <color indexed="81"/>
            <rFont val="ＭＳ Ｐゴシック"/>
            <family val="3"/>
            <charset val="128"/>
          </rPr>
          <t>競輪太郎:</t>
        </r>
        <r>
          <rPr>
            <sz val="9"/>
            <color indexed="81"/>
            <rFont val="ＭＳ Ｐゴシック"/>
            <family val="3"/>
            <charset val="128"/>
          </rPr>
          <t xml:space="preserve">
この列のデータ部分に「教科リスト」と名前をつている。</t>
        </r>
      </text>
    </comment>
    <comment ref="G1" authorId="0" shapeId="0" xr:uid="{00000000-0006-0000-0300-000004000000}">
      <text>
        <r>
          <rPr>
            <b/>
            <sz val="9"/>
            <color indexed="81"/>
            <rFont val="ＭＳ Ｐゴシック"/>
            <family val="3"/>
            <charset val="128"/>
          </rPr>
          <t>競輪太郎:</t>
        </r>
        <r>
          <rPr>
            <sz val="9"/>
            <color indexed="81"/>
            <rFont val="ＭＳ Ｐゴシック"/>
            <family val="3"/>
            <charset val="128"/>
          </rPr>
          <t xml:space="preserve">
教科名を加工。</t>
        </r>
      </text>
    </comment>
    <comment ref="H1" authorId="0" shapeId="0" xr:uid="{00000000-0006-0000-0300-000005000000}">
      <text>
        <r>
          <rPr>
            <b/>
            <sz val="9"/>
            <color indexed="81"/>
            <rFont val="ＭＳ Ｐゴシック"/>
            <family val="3"/>
            <charset val="128"/>
          </rPr>
          <t>競輪太郎:</t>
        </r>
        <r>
          <rPr>
            <sz val="9"/>
            <color indexed="81"/>
            <rFont val="ＭＳ Ｐゴシック"/>
            <family val="3"/>
            <charset val="128"/>
          </rPr>
          <t xml:space="preserve">
この列のデータ部分に「地区リスト」と名前を付けている。</t>
        </r>
      </text>
    </comment>
    <comment ref="I1" authorId="0" shapeId="0" xr:uid="{00000000-0006-0000-0300-000006000000}">
      <text>
        <r>
          <rPr>
            <b/>
            <sz val="9"/>
            <color indexed="81"/>
            <rFont val="ＭＳ Ｐゴシック"/>
            <family val="3"/>
            <charset val="128"/>
          </rPr>
          <t>競輪太郎:</t>
        </r>
        <r>
          <rPr>
            <sz val="9"/>
            <color indexed="81"/>
            <rFont val="ＭＳ Ｐゴシック"/>
            <family val="3"/>
            <charset val="128"/>
          </rPr>
          <t xml:space="preserve">
地区名を加工。</t>
        </r>
      </text>
    </comment>
  </commentList>
</comments>
</file>

<file path=xl/sharedStrings.xml><?xml version="1.0" encoding="utf-8"?>
<sst xmlns="http://schemas.openxmlformats.org/spreadsheetml/2006/main" count="3822" uniqueCount="1493">
  <si>
    <t>◎</t>
    <phoneticPr fontId="4"/>
  </si>
  <si>
    <t>○</t>
    <phoneticPr fontId="4"/>
  </si>
  <si>
    <t>記入上の
留意点</t>
    <phoneticPr fontId="4"/>
  </si>
  <si>
    <t>・</t>
    <phoneticPr fontId="4"/>
  </si>
  <si>
    <t>兵庫の教育課題への対応</t>
    <phoneticPr fontId="4"/>
  </si>
  <si>
    <t>校長名</t>
    <rPh sb="0" eb="3">
      <t>コウチョウメイ</t>
    </rPh>
    <phoneticPr fontId="4"/>
  </si>
  <si>
    <t>●</t>
    <phoneticPr fontId="4"/>
  </si>
  <si>
    <t>校外研修</t>
    <rPh sb="0" eb="2">
      <t>コウガイ</t>
    </rPh>
    <rPh sb="2" eb="4">
      <t>ケンシュウ</t>
    </rPh>
    <phoneticPr fontId="4"/>
  </si>
  <si>
    <t>校内研修</t>
    <rPh sb="0" eb="2">
      <t>コウナイ</t>
    </rPh>
    <rPh sb="2" eb="4">
      <t>ケンシュウ</t>
    </rPh>
    <phoneticPr fontId="4"/>
  </si>
  <si>
    <t>所属
コード</t>
    <rPh sb="0" eb="2">
      <t>ショゾク</t>
    </rPh>
    <phoneticPr fontId="10"/>
  </si>
  <si>
    <t>学校名（　）表示あり</t>
    <rPh sb="0" eb="3">
      <t>ガッコウメイ</t>
    </rPh>
    <rPh sb="6" eb="8">
      <t>ヒョウジ</t>
    </rPh>
    <phoneticPr fontId="10"/>
  </si>
  <si>
    <t>所管
コード</t>
    <phoneticPr fontId="12"/>
  </si>
  <si>
    <t>所管
略称</t>
    <rPh sb="3" eb="5">
      <t>リャクショウ</t>
    </rPh>
    <phoneticPr fontId="10"/>
  </si>
  <si>
    <t>教委
コード</t>
    <phoneticPr fontId="12"/>
  </si>
  <si>
    <t>教委
略称</t>
    <phoneticPr fontId="12"/>
  </si>
  <si>
    <t>電話番号</t>
  </si>
  <si>
    <t>FAX番号</t>
  </si>
  <si>
    <t>校区分
コード</t>
    <phoneticPr fontId="12"/>
  </si>
  <si>
    <t>校区分
略称</t>
    <phoneticPr fontId="12"/>
  </si>
  <si>
    <t>高校教育課番号</t>
    <rPh sb="0" eb="2">
      <t>コウコウ</t>
    </rPh>
    <rPh sb="2" eb="5">
      <t>キョウイクカ</t>
    </rPh>
    <rPh sb="5" eb="7">
      <t>バンゴウ</t>
    </rPh>
    <phoneticPr fontId="12"/>
  </si>
  <si>
    <t>整列番号</t>
    <rPh sb="0" eb="2">
      <t>セイレツ</t>
    </rPh>
    <rPh sb="2" eb="4">
      <t>バンゴウ</t>
    </rPh>
    <phoneticPr fontId="12"/>
  </si>
  <si>
    <t>課程</t>
    <rPh sb="0" eb="2">
      <t>カテイ</t>
    </rPh>
    <phoneticPr fontId="12"/>
  </si>
  <si>
    <t>本・分校</t>
    <rPh sb="0" eb="1">
      <t>ホン</t>
    </rPh>
    <rPh sb="2" eb="4">
      <t>ブンコウ</t>
    </rPh>
    <rPh sb="3" eb="4">
      <t>コウ</t>
    </rPh>
    <phoneticPr fontId="12"/>
  </si>
  <si>
    <t>地区
事務所</t>
    <rPh sb="0" eb="2">
      <t>チク</t>
    </rPh>
    <rPh sb="3" eb="6">
      <t>ジムショ</t>
    </rPh>
    <phoneticPr fontId="12"/>
  </si>
  <si>
    <t>地区番号
事務所</t>
    <rPh sb="0" eb="2">
      <t>チク</t>
    </rPh>
    <rPh sb="2" eb="4">
      <t>バンゴウ</t>
    </rPh>
    <rPh sb="5" eb="8">
      <t>ジムショ</t>
    </rPh>
    <phoneticPr fontId="12"/>
  </si>
  <si>
    <t>地区
高校</t>
    <rPh sb="0" eb="2">
      <t>チク</t>
    </rPh>
    <rPh sb="3" eb="5">
      <t>コウコウ</t>
    </rPh>
    <phoneticPr fontId="12"/>
  </si>
  <si>
    <t>地区番号
高校</t>
    <rPh sb="0" eb="2">
      <t>チク</t>
    </rPh>
    <rPh sb="2" eb="4">
      <t>バンゴウ</t>
    </rPh>
    <rPh sb="5" eb="7">
      <t>コウコウ</t>
    </rPh>
    <phoneticPr fontId="12"/>
  </si>
  <si>
    <t>兵庫県立東灘高等学校</t>
  </si>
  <si>
    <t>県</t>
  </si>
  <si>
    <t>078-452-9600</t>
  </si>
  <si>
    <t>078-452-9601</t>
  </si>
  <si>
    <t>高</t>
  </si>
  <si>
    <t>全日制</t>
    <rPh sb="0" eb="3">
      <t>ゼンニチセイ</t>
    </rPh>
    <phoneticPr fontId="12"/>
  </si>
  <si>
    <t>本校</t>
    <rPh sb="0" eb="2">
      <t>ホンコウ</t>
    </rPh>
    <phoneticPr fontId="12"/>
  </si>
  <si>
    <t>神戸</t>
    <rPh sb="0" eb="2">
      <t>コウベ</t>
    </rPh>
    <phoneticPr fontId="13"/>
  </si>
  <si>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</si>
  <si>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</si>
  <si>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</si>
  <si>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</si>
  <si>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</si>
  <si>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</si>
  <si>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</si>
  <si>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</si>
  <si>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</si>
  <si>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</si>
  <si>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</si>
  <si>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</si>
  <si>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</si>
  <si>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</si>
  <si>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</si>
  <si>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</si>
  <si>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</si>
  <si>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</si>
  <si>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</si>
  <si>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</si>
  <si>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</si>
  <si>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</si>
  <si>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</si>
  <si>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</si>
  <si>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</si>
  <si>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</si>
  <si>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</si>
  <si>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</si>
  <si>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</si>
  <si>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</si>
  <si>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</si>
  <si>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</si>
  <si>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</si>
  <si>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</si>
  <si>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</si>
  <si>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</si>
  <si>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</si>
  <si>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</si>
  <si>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</si>
  <si>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</si>
  <si>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</si>
  <si>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</si>
  <si>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</si>
  <si>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</si>
  <si>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</si>
  <si>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</si>
  <si>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</si>
  <si>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</si>
  <si>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</si>
  <si>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</si>
  <si>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</si>
  <si>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3"/>
  </si>
  <si>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</si>
  <si>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</si>
  <si>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</si>
  <si>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</si>
  <si>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</si>
  <si>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</si>
  <si>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</si>
  <si>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</si>
  <si>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</si>
  <si>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</si>
  <si>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</si>
  <si>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</si>
  <si>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</si>
  <si>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</si>
  <si>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</si>
  <si>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</si>
  <si>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</si>
  <si>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</si>
  <si>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</si>
  <si>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</si>
  <si>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</si>
  <si>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</si>
  <si>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</si>
  <si>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</si>
  <si>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</si>
  <si>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</si>
  <si>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</si>
  <si>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</si>
  <si>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</si>
  <si>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</si>
  <si>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</si>
  <si>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</si>
  <si>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</si>
  <si>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</si>
  <si>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</si>
  <si>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</si>
  <si>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</si>
  <si>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</si>
  <si>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</si>
  <si>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</si>
  <si>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</si>
  <si>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</si>
  <si>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</si>
  <si>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</si>
  <si>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</si>
  <si>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</si>
  <si>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</si>
  <si>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</si>
  <si>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</si>
  <si>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</si>
  <si>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</si>
  <si>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</si>
  <si>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</si>
  <si>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</si>
  <si>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</si>
  <si>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</si>
  <si>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</si>
  <si>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</si>
  <si>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</si>
  <si>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</si>
  <si>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</si>
  <si>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</si>
  <si>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</si>
  <si>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</si>
  <si>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</si>
  <si>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</si>
  <si>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</si>
  <si>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</si>
  <si>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</si>
  <si>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</si>
  <si>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</si>
  <si>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</si>
  <si>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3"/>
  </si>
  <si>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</si>
  <si>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</si>
  <si>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</si>
  <si>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</si>
  <si>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</si>
  <si>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</si>
  <si>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</si>
  <si>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</si>
  <si>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</si>
  <si>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3"/>
  </si>
  <si>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</si>
  <si>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</si>
  <si>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</si>
  <si>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</si>
  <si>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</si>
  <si>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</si>
  <si>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</si>
  <si>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</si>
  <si>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</si>
  <si>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3"/>
  </si>
  <si>
    <t>東播</t>
    <phoneticPr fontId="13"/>
  </si>
  <si>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</si>
  <si>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</si>
  <si>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</si>
  <si>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</si>
  <si>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</si>
  <si>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</si>
  <si>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</si>
  <si>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</si>
  <si>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</si>
  <si>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</si>
  <si>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</si>
  <si>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</si>
  <si>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</si>
  <si>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</si>
  <si>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</si>
  <si>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</si>
  <si>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</si>
  <si>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</si>
  <si>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</si>
  <si>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</si>
  <si>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</si>
  <si>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</si>
  <si>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</si>
  <si>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</si>
  <si>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</si>
  <si>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</si>
  <si>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</si>
  <si>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</si>
  <si>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</si>
  <si>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</si>
  <si>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</si>
  <si>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</si>
  <si>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</si>
  <si>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</si>
  <si>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</si>
  <si>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</si>
  <si>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</si>
  <si>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</si>
  <si>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</si>
  <si>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</si>
  <si>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</si>
  <si>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</si>
  <si>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</si>
  <si>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</si>
  <si>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</si>
  <si>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</si>
  <si>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</si>
  <si>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</si>
  <si>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</si>
  <si>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</si>
  <si>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</si>
  <si>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</si>
  <si>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</si>
  <si>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</si>
  <si>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</si>
  <si>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</si>
  <si>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</si>
  <si>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</si>
  <si>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</si>
  <si>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</si>
  <si>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</si>
  <si>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</si>
  <si>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</si>
  <si>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</si>
  <si>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</si>
  <si>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</si>
  <si>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</si>
  <si>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</si>
  <si>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</si>
  <si>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</si>
  <si>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</si>
  <si>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</si>
  <si>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3"/>
  </si>
  <si>
    <t>西播</t>
    <phoneticPr fontId="13"/>
  </si>
  <si>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</si>
  <si>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</si>
  <si>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</si>
  <si>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</si>
  <si>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</si>
  <si>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</si>
  <si>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</si>
  <si>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</si>
  <si>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</si>
  <si>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</si>
  <si>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</si>
  <si>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</si>
  <si>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</si>
  <si>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</si>
  <si>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</si>
  <si>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</si>
  <si>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</si>
  <si>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</si>
  <si>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</si>
  <si>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</si>
  <si>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</si>
  <si>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</si>
  <si>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</si>
  <si>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</si>
  <si>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</si>
  <si>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</si>
  <si>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</si>
  <si>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</si>
  <si>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</si>
  <si>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</si>
  <si>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</si>
  <si>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</si>
  <si>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</si>
  <si>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</si>
  <si>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</si>
  <si>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</si>
  <si>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</si>
  <si>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</si>
  <si>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</si>
  <si>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</si>
  <si>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</si>
  <si>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</si>
  <si>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</si>
  <si>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</si>
  <si>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</si>
  <si>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</si>
  <si>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</si>
  <si>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</si>
  <si>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</si>
  <si>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</si>
  <si>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</si>
  <si>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3"/>
  </si>
  <si>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</si>
  <si>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</si>
  <si>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</si>
  <si>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</si>
  <si>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</si>
  <si>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</si>
  <si>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</si>
  <si>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</si>
  <si>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</si>
  <si>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</si>
  <si>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</si>
  <si>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</si>
  <si>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</si>
  <si>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</si>
  <si>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</si>
  <si>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</si>
  <si>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</si>
  <si>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</si>
  <si>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3"/>
  </si>
  <si>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</si>
  <si>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</si>
  <si>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</si>
  <si>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</si>
  <si>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</si>
  <si>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</si>
  <si>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</si>
  <si>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</si>
  <si>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</si>
  <si>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</si>
  <si>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</si>
  <si>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</si>
  <si>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</si>
  <si>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</si>
  <si>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</si>
  <si>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</si>
  <si>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</si>
  <si>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</si>
  <si>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</si>
  <si>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</si>
  <si>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</si>
  <si>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</si>
  <si>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</si>
  <si>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</si>
  <si>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</si>
  <si>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</si>
  <si>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</si>
  <si>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</si>
  <si>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</si>
  <si>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</si>
  <si>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</si>
  <si>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</si>
  <si>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</si>
  <si>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</si>
  <si>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</si>
  <si>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</si>
  <si>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</si>
  <si>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</si>
  <si>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</si>
  <si>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</si>
  <si>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</si>
  <si>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</si>
  <si>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</si>
  <si>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</si>
  <si>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</si>
  <si>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</si>
  <si>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</si>
  <si>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</si>
  <si>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</si>
  <si>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</si>
  <si>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</si>
  <si>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</si>
  <si>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</si>
  <si>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</si>
  <si>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</si>
  <si>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</si>
  <si>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</si>
  <si>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</si>
  <si>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</si>
  <si>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</si>
  <si>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</si>
  <si>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</si>
  <si>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</si>
  <si>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</si>
  <si>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</si>
  <si>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</si>
  <si>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</si>
  <si>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</si>
  <si>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</si>
  <si>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</si>
  <si>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</si>
  <si>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</si>
  <si>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</si>
  <si>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</si>
  <si>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</si>
  <si>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</si>
  <si>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</si>
  <si>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</si>
  <si>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</si>
  <si>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</si>
  <si>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</si>
  <si>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</si>
  <si>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</si>
  <si>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</si>
  <si>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</si>
  <si>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</si>
  <si>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</si>
  <si>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兵庫県立和田山高等学校</t>
  </si>
  <si>
    <t>079-672-3269</t>
  </si>
  <si>
    <t>079-672-3260</t>
  </si>
  <si>
    <t>兵庫県立松陽高等学校（定）</t>
  </si>
  <si>
    <t>079-447-4022</t>
  </si>
  <si>
    <t>(60)</t>
    <phoneticPr fontId="12"/>
  </si>
  <si>
    <t>定時制</t>
    <rPh sb="0" eb="2">
      <t>テイジ</t>
    </rPh>
    <rPh sb="2" eb="3">
      <t>セイ</t>
    </rPh>
    <phoneticPr fontId="12"/>
  </si>
  <si>
    <t>兵庫県立赤穂高等学校（定）</t>
  </si>
  <si>
    <t>(82)</t>
    <phoneticPr fontId="12"/>
  </si>
  <si>
    <t>兵庫県立豊岡高等学校（定）</t>
  </si>
  <si>
    <t>0796-22-2113</t>
  </si>
  <si>
    <t>(89)</t>
    <phoneticPr fontId="12"/>
  </si>
  <si>
    <t>兵庫県立洲本高等学校（定）</t>
  </si>
  <si>
    <t>(95)</t>
    <phoneticPr fontId="12"/>
  </si>
  <si>
    <t>兵庫県立有馬高等学校（定）</t>
  </si>
  <si>
    <t>079-563-2883</t>
  </si>
  <si>
    <t>(98)</t>
    <phoneticPr fontId="12"/>
  </si>
  <si>
    <t>兵庫県立農業高等学校（定）</t>
  </si>
  <si>
    <t>079-424-2996</t>
  </si>
  <si>
    <t>(101)</t>
    <phoneticPr fontId="12"/>
  </si>
  <si>
    <t>兵庫県立小野工業高等学校（定）</t>
  </si>
  <si>
    <t>0794-63-1942</t>
  </si>
  <si>
    <t>(116)</t>
    <phoneticPr fontId="12"/>
  </si>
  <si>
    <t>兵庫県立相生産業高等学校（定）</t>
  </si>
  <si>
    <t>0791-22-1626</t>
  </si>
  <si>
    <t>(119)</t>
    <phoneticPr fontId="12"/>
  </si>
  <si>
    <t>兵庫県立龍野北高等学校（定）</t>
  </si>
  <si>
    <t>(120)</t>
    <phoneticPr fontId="12"/>
  </si>
  <si>
    <t>兵庫県立湊川高等学校</t>
  </si>
  <si>
    <t>078-691-7406</t>
  </si>
  <si>
    <t>兵庫県立錦城高等学校</t>
  </si>
  <si>
    <t>078-928-3749</t>
  </si>
  <si>
    <t>078-928-3755</t>
  </si>
  <si>
    <t>分校</t>
    <rPh sb="0" eb="2">
      <t>ブンコウ</t>
    </rPh>
    <phoneticPr fontId="12"/>
  </si>
  <si>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</si>
  <si>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</si>
  <si>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</si>
  <si>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</si>
  <si>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</si>
  <si>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</si>
  <si>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</si>
  <si>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</si>
  <si>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</si>
  <si>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</si>
  <si>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</si>
  <si>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</si>
  <si>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</si>
  <si>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</si>
  <si>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</si>
  <si>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2"/>
  </si>
  <si>
    <t>通信制</t>
    <rPh sb="0" eb="3">
      <t>ツウシンセイ</t>
    </rPh>
    <phoneticPr fontId="12"/>
  </si>
  <si>
    <t>兵庫県立青雲高等学校</t>
  </si>
  <si>
    <t>078-641-4200</t>
  </si>
  <si>
    <t>078-631-9058</t>
  </si>
  <si>
    <t>兵庫県立阪神昆陽高等学校</t>
  </si>
  <si>
    <t>県</t>
    <rPh sb="0" eb="1">
      <t>ケン</t>
    </rPh>
    <phoneticPr fontId="11"/>
  </si>
  <si>
    <t>072-773-5145</t>
  </si>
  <si>
    <t>072-773-5162</t>
  </si>
  <si>
    <t>多部制</t>
    <rPh sb="0" eb="1">
      <t>オオ</t>
    </rPh>
    <rPh sb="1" eb="2">
      <t>ブ</t>
    </rPh>
    <rPh sb="2" eb="3">
      <t>セイ</t>
    </rPh>
    <phoneticPr fontId="12"/>
  </si>
  <si>
    <t>兵庫県立西宮香風高等学校</t>
  </si>
  <si>
    <t>0798-39-1017</t>
  </si>
  <si>
    <t>0798-39-1018</t>
  </si>
  <si>
    <t>高</t>
    <rPh sb="0" eb="1">
      <t>コウ</t>
    </rPh>
    <phoneticPr fontId="11"/>
  </si>
  <si>
    <t>兵庫県立西脇北高等学校</t>
  </si>
  <si>
    <t>0795-22-5850</t>
  </si>
  <si>
    <t>0795-22-7359</t>
  </si>
  <si>
    <t>兵庫県立飾磨工業高等学校（多）</t>
  </si>
  <si>
    <t>(117)</t>
    <phoneticPr fontId="12"/>
  </si>
  <si>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</si>
  <si>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</si>
  <si>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</si>
  <si>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</si>
  <si>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</si>
  <si>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</si>
  <si>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</si>
  <si>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</si>
  <si>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</si>
  <si>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</si>
  <si>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</si>
  <si>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</si>
  <si>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</si>
  <si>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</si>
  <si>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</si>
  <si>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1"/>
  </si>
  <si>
    <t>06-6481-8460</t>
  </si>
  <si>
    <t>06-6482-5686</t>
  </si>
  <si>
    <t>定時制</t>
    <rPh sb="0" eb="3">
      <t>テイジセイ</t>
    </rPh>
    <phoneticPr fontId="12"/>
  </si>
  <si>
    <t>西宮市立西宮高等学校</t>
    <phoneticPr fontId="4"/>
  </si>
  <si>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</si>
  <si>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</si>
  <si>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</si>
  <si>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</si>
  <si>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</si>
  <si>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</si>
  <si>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</si>
  <si>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</si>
  <si>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</si>
  <si>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</si>
  <si>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</si>
  <si>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</si>
  <si>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</si>
  <si>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</si>
  <si>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</si>
  <si>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</si>
  <si>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</si>
  <si>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</si>
  <si>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</si>
  <si>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</si>
  <si>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</si>
  <si>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</si>
  <si>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</si>
  <si>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</si>
  <si>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</si>
  <si>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</si>
  <si>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教育課題への取組</t>
    <phoneticPr fontId="4"/>
  </si>
  <si>
    <t>学習指導</t>
    <rPh sb="0" eb="2">
      <t>ガクシュウ</t>
    </rPh>
    <rPh sb="2" eb="4">
      <t>シドウ</t>
    </rPh>
    <phoneticPr fontId="4"/>
  </si>
  <si>
    <t>授業実践力・授業改善力</t>
    <phoneticPr fontId="4"/>
  </si>
  <si>
    <t>専門性・探究力</t>
    <rPh sb="0" eb="3">
      <t>センモンセイ</t>
    </rPh>
    <rPh sb="4" eb="6">
      <t>タンキュウ</t>
    </rPh>
    <rPh sb="6" eb="7">
      <t>リョク</t>
    </rPh>
    <phoneticPr fontId="4"/>
  </si>
  <si>
    <t>学級・ＨＲ経営、生徒指導</t>
    <phoneticPr fontId="4"/>
  </si>
  <si>
    <t>集団を高める力</t>
    <rPh sb="0" eb="2">
      <t>シュウダン</t>
    </rPh>
    <rPh sb="3" eb="4">
      <t>タカ</t>
    </rPh>
    <rPh sb="6" eb="7">
      <t>チカラ</t>
    </rPh>
    <phoneticPr fontId="4"/>
  </si>
  <si>
    <t>一人一人の能力を高める力</t>
    <rPh sb="0" eb="2">
      <t>ヒトリ</t>
    </rPh>
    <rPh sb="2" eb="4">
      <t>ヒトリ</t>
    </rPh>
    <rPh sb="5" eb="7">
      <t>ノウリョク</t>
    </rPh>
    <rPh sb="8" eb="9">
      <t>タカ</t>
    </rPh>
    <rPh sb="11" eb="12">
      <t>チカラ</t>
    </rPh>
    <phoneticPr fontId="4"/>
  </si>
  <si>
    <t>チームで職務を担う体制づくり</t>
    <phoneticPr fontId="4"/>
  </si>
  <si>
    <t>協働性・同僚性</t>
    <rPh sb="0" eb="3">
      <t>キョウドウセイ</t>
    </rPh>
    <rPh sb="4" eb="6">
      <t>ドウリョウ</t>
    </rPh>
    <rPh sb="6" eb="7">
      <t>セイ</t>
    </rPh>
    <phoneticPr fontId="4"/>
  </si>
  <si>
    <t>児童生徒への指導等に関して、同僚・先輩や管理職等に相談し、指導に生かすことができる。</t>
  </si>
  <si>
    <t>組織的対応力</t>
    <rPh sb="0" eb="3">
      <t>ソシキテキ</t>
    </rPh>
    <rPh sb="3" eb="6">
      <t>タイオウリョク</t>
    </rPh>
    <phoneticPr fontId="4"/>
  </si>
  <si>
    <t>資質を高める自律性</t>
    <phoneticPr fontId="4"/>
  </si>
  <si>
    <t>自己管理能力・変革力</t>
    <rPh sb="0" eb="2">
      <t>ジコ</t>
    </rPh>
    <rPh sb="2" eb="4">
      <t>カンリ</t>
    </rPh>
    <rPh sb="4" eb="6">
      <t>ノウリョク</t>
    </rPh>
    <rPh sb="7" eb="9">
      <t>ヘンカク</t>
    </rPh>
    <rPh sb="9" eb="10">
      <t>チカラ</t>
    </rPh>
    <phoneticPr fontId="4"/>
  </si>
  <si>
    <t>学校名</t>
  </si>
  <si>
    <t>回</t>
  </si>
  <si>
    <t>研修の概要</t>
  </si>
  <si>
    <t>具 体 的 研 修 内 容</t>
  </si>
  <si>
    <t>＜記入上の注意＞</t>
  </si>
  <si>
    <t>研修成果</t>
    <rPh sb="0" eb="4">
      <t>ケンシュウセイカ</t>
    </rPh>
    <phoneticPr fontId="4"/>
  </si>
  <si>
    <t>「実施状況」欄について、本研修の校外研修・校内研修において研修した項目に●印を記入する。</t>
    <rPh sb="1" eb="3">
      <t>ジッシ</t>
    </rPh>
    <rPh sb="3" eb="5">
      <t>ジョウキョウ</t>
    </rPh>
    <rPh sb="12" eb="13">
      <t>ホン</t>
    </rPh>
    <rPh sb="13" eb="15">
      <t>ケンシュウ</t>
    </rPh>
    <rPh sb="16" eb="18">
      <t>コウガイ</t>
    </rPh>
    <rPh sb="18" eb="20">
      <t>ケンシュウ</t>
    </rPh>
    <rPh sb="21" eb="23">
      <t>コウナイ</t>
    </rPh>
    <rPh sb="23" eb="25">
      <t>ケンシュウ</t>
    </rPh>
    <rPh sb="29" eb="31">
      <t>ケンシュウ</t>
    </rPh>
    <rPh sb="37" eb="38">
      <t>シルシ</t>
    </rPh>
    <rPh sb="39" eb="41">
      <t>キニュウ</t>
    </rPh>
    <phoneticPr fontId="4"/>
  </si>
  <si>
    <t>｢実施状況｣の校外研修は、研究会・研修会等及び研修所講座を含む。</t>
    <rPh sb="1" eb="3">
      <t>ジッシ</t>
    </rPh>
    <rPh sb="3" eb="5">
      <t>ジョウキョウ</t>
    </rPh>
    <rPh sb="7" eb="9">
      <t>コウガイ</t>
    </rPh>
    <rPh sb="9" eb="11">
      <t>ケンシュウ</t>
    </rPh>
    <rPh sb="13" eb="16">
      <t>ケンキュウカイ</t>
    </rPh>
    <rPh sb="17" eb="20">
      <t>ケンシュウカイ</t>
    </rPh>
    <rPh sb="20" eb="21">
      <t>トウ</t>
    </rPh>
    <rPh sb="21" eb="22">
      <t>オヨ</t>
    </rPh>
    <rPh sb="23" eb="25">
      <t>ケンシュウ</t>
    </rPh>
    <rPh sb="25" eb="26">
      <t>ジョ</t>
    </rPh>
    <rPh sb="26" eb="28">
      <t>コウザ</t>
    </rPh>
    <rPh sb="29" eb="30">
      <t>フク</t>
    </rPh>
    <phoneticPr fontId="4"/>
  </si>
  <si>
    <t>実施状況</t>
    <rPh sb="0" eb="2">
      <t>ジッシ</t>
    </rPh>
    <rPh sb="2" eb="4">
      <t>ジョウキョウ</t>
    </rPh>
    <phoneticPr fontId="4"/>
  </si>
  <si>
    <t>本人</t>
    <rPh sb="0" eb="2">
      <t>ホンニン</t>
    </rPh>
    <phoneticPr fontId="4"/>
  </si>
  <si>
    <t>校長</t>
    <rPh sb="0" eb="2">
      <t>コウチョウ</t>
    </rPh>
    <phoneticPr fontId="4"/>
  </si>
  <si>
    <t xml:space="preserve">（４） 職務に応じた専門性向上研修 －校務分掌に関連する能力の向上、課題解決－（２日～５日） </t>
    <phoneticPr fontId="4"/>
  </si>
  <si>
    <t xml:space="preserve">（１） 共通研修（３日） </t>
    <rPh sb="4" eb="6">
      <t>キョウツウ</t>
    </rPh>
    <rPh sb="6" eb="8">
      <t>ケンシュウ</t>
    </rPh>
    <phoneticPr fontId="4"/>
  </si>
  <si>
    <t>共通③</t>
    <rPh sb="0" eb="2">
      <t>キョウツウ</t>
    </rPh>
    <phoneticPr fontId="4"/>
  </si>
  <si>
    <t>教科指導②</t>
    <rPh sb="0" eb="2">
      <t>キョウカ</t>
    </rPh>
    <rPh sb="2" eb="4">
      <t>シドウ</t>
    </rPh>
    <phoneticPr fontId="4"/>
  </si>
  <si>
    <t>教科指導③</t>
    <rPh sb="0" eb="2">
      <t>キョウカ</t>
    </rPh>
    <rPh sb="2" eb="4">
      <t>シドウ</t>
    </rPh>
    <phoneticPr fontId="4"/>
  </si>
  <si>
    <t xml:space="preserve">（３） 生徒指導 実地研修 －生徒指導上の課題への組織的対応－（２日～５日） </t>
    <phoneticPr fontId="4"/>
  </si>
  <si>
    <t>今後深めたい項目</t>
    <rPh sb="0" eb="2">
      <t>コンゴ</t>
    </rPh>
    <rPh sb="2" eb="3">
      <t>フカ</t>
    </rPh>
    <rPh sb="6" eb="8">
      <t>コウモク</t>
    </rPh>
    <phoneticPr fontId="4"/>
  </si>
  <si>
    <t>高等学校中堅教諭等資質向上研修　研修報告調書</t>
    <rPh sb="0" eb="1">
      <t>タカ</t>
    </rPh>
    <rPh sb="16" eb="18">
      <t>ケンシュウ</t>
    </rPh>
    <rPh sb="18" eb="20">
      <t>ホウコク</t>
    </rPh>
    <rPh sb="20" eb="22">
      <t>チョウショ</t>
    </rPh>
    <phoneticPr fontId="4"/>
  </si>
  <si>
    <t>（様式５）</t>
    <phoneticPr fontId="4"/>
  </si>
  <si>
    <t>（様式４）</t>
    <phoneticPr fontId="4"/>
  </si>
  <si>
    <t>１ 校外研修</t>
    <rPh sb="2" eb="4">
      <t>コウガイ</t>
    </rPh>
    <rPh sb="4" eb="6">
      <t>ケンシュウ</t>
    </rPh>
    <phoneticPr fontId="4"/>
  </si>
  <si>
    <t>２ 校内研修</t>
    <rPh sb="2" eb="4">
      <t>コウナイ</t>
    </rPh>
    <rPh sb="4" eb="6">
      <t>ケンシュウ</t>
    </rPh>
    <phoneticPr fontId="4"/>
  </si>
  <si>
    <r>
      <t>３　校長の意見</t>
    </r>
    <r>
      <rPr>
        <b/>
        <u/>
        <sz val="11"/>
        <color theme="1"/>
        <rFont val="ＭＳ ゴシック"/>
        <family val="3"/>
        <charset val="128"/>
      </rPr>
      <t>（学校長記入）</t>
    </r>
    <rPh sb="2" eb="4">
      <t>コウチョウ</t>
    </rPh>
    <phoneticPr fontId="4"/>
  </si>
  <si>
    <t>受講番号</t>
    <rPh sb="0" eb="2">
      <t>ジュコウ</t>
    </rPh>
    <rPh sb="2" eb="4">
      <t>バンゴウ</t>
    </rPh>
    <phoneticPr fontId="4"/>
  </si>
  <si>
    <t>受講者名</t>
    <rPh sb="0" eb="3">
      <t>ジュコウシャ</t>
    </rPh>
    <rPh sb="3" eb="4">
      <t>メイ</t>
    </rPh>
    <phoneticPr fontId="4"/>
  </si>
  <si>
    <t>所　属　校</t>
    <rPh sb="0" eb="1">
      <t>ショ</t>
    </rPh>
    <rPh sb="2" eb="3">
      <t>ゾク</t>
    </rPh>
    <rPh sb="4" eb="5">
      <t>コウ</t>
    </rPh>
    <phoneticPr fontId="4"/>
  </si>
  <si>
    <t>校　長　名</t>
    <rPh sb="0" eb="1">
      <t>コウ</t>
    </rPh>
    <rPh sb="2" eb="3">
      <t>チョウ</t>
    </rPh>
    <rPh sb="4" eb="5">
      <t>ナ</t>
    </rPh>
    <phoneticPr fontId="4"/>
  </si>
  <si>
    <t>受講
番号</t>
    <rPh sb="0" eb="2">
      <t>ジュコウ</t>
    </rPh>
    <rPh sb="3" eb="5">
      <t>バンゴウ</t>
    </rPh>
    <phoneticPr fontId="27"/>
  </si>
  <si>
    <t>学校名略称</t>
    <rPh sb="0" eb="3">
      <t>ガッコウメイ</t>
    </rPh>
    <rPh sb="3" eb="5">
      <t>リャクショウ</t>
    </rPh>
    <phoneticPr fontId="27"/>
  </si>
  <si>
    <t>受講対象者名</t>
    <rPh sb="0" eb="2">
      <t>ジュコウ</t>
    </rPh>
    <rPh sb="2" eb="5">
      <t>タイショウシャ</t>
    </rPh>
    <rPh sb="5" eb="6">
      <t>メイ</t>
    </rPh>
    <phoneticPr fontId="25"/>
  </si>
  <si>
    <t>教科</t>
    <rPh sb="0" eb="2">
      <t>キョウカ</t>
    </rPh>
    <phoneticPr fontId="25"/>
  </si>
  <si>
    <t>教科名
番号つき</t>
    <rPh sb="0" eb="2">
      <t>キョウカ</t>
    </rPh>
    <rPh sb="2" eb="3">
      <t>メイ</t>
    </rPh>
    <rPh sb="4" eb="6">
      <t>バンゴウ</t>
    </rPh>
    <phoneticPr fontId="27"/>
  </si>
  <si>
    <t>地区</t>
    <rPh sb="0" eb="2">
      <t>チク</t>
    </rPh>
    <phoneticPr fontId="27"/>
  </si>
  <si>
    <t>地区
番号つき</t>
    <rPh sb="0" eb="2">
      <t>チク</t>
    </rPh>
    <rPh sb="3" eb="5">
      <t>バンゴウ</t>
    </rPh>
    <phoneticPr fontId="27"/>
  </si>
  <si>
    <r>
      <t>１　当初の目標に対する自己評価</t>
    </r>
    <r>
      <rPr>
        <b/>
        <u/>
        <sz val="11"/>
        <color theme="1"/>
        <rFont val="ＭＳ ゴシック"/>
        <family val="3"/>
        <charset val="128"/>
      </rPr>
      <t>（受講者記入）</t>
    </r>
    <rPh sb="2" eb="4">
      <t>トウショ</t>
    </rPh>
    <rPh sb="5" eb="7">
      <t>モクヒョウ</t>
    </rPh>
    <rPh sb="8" eb="9">
      <t>タイ</t>
    </rPh>
    <rPh sb="11" eb="13">
      <t>ジコ</t>
    </rPh>
    <rPh sb="13" eb="15">
      <t>ヒョウカ</t>
    </rPh>
    <rPh sb="16" eb="19">
      <t>ジュコウシャ</t>
    </rPh>
    <rPh sb="19" eb="21">
      <t>キニュウ</t>
    </rPh>
    <phoneticPr fontId="4"/>
  </si>
  <si>
    <r>
      <t>２　研修の実施状況及び今後の必要性について</t>
    </r>
    <r>
      <rPr>
        <b/>
        <u/>
        <sz val="11"/>
        <color theme="1"/>
        <rFont val="ＭＳ ゴシック"/>
        <family val="3"/>
        <charset val="128"/>
      </rPr>
      <t>（学校長・受講者記入）</t>
    </r>
    <rPh sb="2" eb="4">
      <t>ケンシュウ</t>
    </rPh>
    <rPh sb="5" eb="7">
      <t>ジッシ</t>
    </rPh>
    <rPh sb="7" eb="9">
      <t>ジョウキョウ</t>
    </rPh>
    <rPh sb="9" eb="10">
      <t>オヨ</t>
    </rPh>
    <rPh sb="11" eb="13">
      <t>コンゴ</t>
    </rPh>
    <rPh sb="14" eb="17">
      <t>ヒツヨウセイ</t>
    </rPh>
    <rPh sb="26" eb="28">
      <t>ジュコウ</t>
    </rPh>
    <phoneticPr fontId="4"/>
  </si>
  <si>
    <t>大学等名または講座名</t>
    <rPh sb="0" eb="2">
      <t>ダイガク</t>
    </rPh>
    <rPh sb="2" eb="3">
      <t>トウ</t>
    </rPh>
    <rPh sb="3" eb="4">
      <t>メイ</t>
    </rPh>
    <rPh sb="7" eb="9">
      <t>コウザ</t>
    </rPh>
    <rPh sb="9" eb="10">
      <t>メイ</t>
    </rPh>
    <phoneticPr fontId="4"/>
  </si>
  <si>
    <t>研修日</t>
    <phoneticPr fontId="4"/>
  </si>
  <si>
    <t>研修日</t>
    <phoneticPr fontId="4"/>
  </si>
  <si>
    <t>研修日</t>
    <phoneticPr fontId="4"/>
  </si>
  <si>
    <t>月</t>
    <rPh sb="0" eb="1">
      <t>ツキ</t>
    </rPh>
    <phoneticPr fontId="4"/>
  </si>
  <si>
    <t>日</t>
    <rPh sb="0" eb="1">
      <t>ニチ</t>
    </rPh>
    <phoneticPr fontId="4"/>
  </si>
  <si>
    <t>西暦年</t>
  </si>
  <si>
    <t>西暦年</t>
    <rPh sb="0" eb="2">
      <t>セイレキ</t>
    </rPh>
    <rPh sb="2" eb="3">
      <t>ネン</t>
    </rPh>
    <phoneticPr fontId="4"/>
  </si>
  <si>
    <t>年度</t>
    <rPh sb="0" eb="2">
      <t>ネンド</t>
    </rPh>
    <phoneticPr fontId="4"/>
  </si>
  <si>
    <t>日付</t>
  </si>
  <si>
    <t>日付</t>
    <rPh sb="0" eb="2">
      <t>ヒヅケ</t>
    </rPh>
    <phoneticPr fontId="4"/>
  </si>
  <si>
    <t>日付入力</t>
  </si>
  <si>
    <t>日付入力</t>
    <rPh sb="0" eb="2">
      <t>ヒヅケ</t>
    </rPh>
    <rPh sb="2" eb="4">
      <t>ニュウリョク</t>
    </rPh>
    <phoneticPr fontId="4"/>
  </si>
  <si>
    <t>閏年判定</t>
    <rPh sb="0" eb="2">
      <t>ウルウドシ</t>
    </rPh>
    <rPh sb="2" eb="4">
      <t>ハンテイ</t>
    </rPh>
    <phoneticPr fontId="4"/>
  </si>
  <si>
    <t>大の月</t>
    <rPh sb="0" eb="1">
      <t>ダイ</t>
    </rPh>
    <rPh sb="2" eb="3">
      <t>ツキ</t>
    </rPh>
    <phoneticPr fontId="4"/>
  </si>
  <si>
    <t>小の月</t>
    <rPh sb="0" eb="1">
      <t>ショウ</t>
    </rPh>
    <rPh sb="2" eb="3">
      <t>ツキ</t>
    </rPh>
    <phoneticPr fontId="4"/>
  </si>
  <si>
    <t>平年２月</t>
    <rPh sb="0" eb="2">
      <t>ヘイネン</t>
    </rPh>
    <rPh sb="3" eb="4">
      <t>ガツ</t>
    </rPh>
    <phoneticPr fontId="4"/>
  </si>
  <si>
    <t>閏年２月</t>
    <rPh sb="0" eb="2">
      <t>ウルウドシ</t>
    </rPh>
    <rPh sb="3" eb="4">
      <t>ガツ</t>
    </rPh>
    <phoneticPr fontId="4"/>
  </si>
  <si>
    <t>年</t>
    <rPh sb="0" eb="1">
      <t>ネン</t>
    </rPh>
    <phoneticPr fontId="4"/>
  </si>
  <si>
    <t>月の種類</t>
  </si>
  <si>
    <t>月の種類</t>
    <rPh sb="0" eb="1">
      <t>ツキ</t>
    </rPh>
    <rPh sb="2" eb="4">
      <t>シュルイ</t>
    </rPh>
    <phoneticPr fontId="4"/>
  </si>
  <si>
    <t>受講番号</t>
    <rPh sb="0" eb="2">
      <t>ジュコウ</t>
    </rPh>
    <rPh sb="2" eb="4">
      <t>バンゴウ</t>
    </rPh>
    <phoneticPr fontId="4"/>
  </si>
  <si>
    <t>教科</t>
    <rPh sb="0" eb="2">
      <t>キョウカ</t>
    </rPh>
    <phoneticPr fontId="4"/>
  </si>
  <si>
    <t>（２） 教科指導研修（４日）</t>
    <rPh sb="8" eb="10">
      <t>ケンシュウ</t>
    </rPh>
    <rPh sb="12" eb="13">
      <t>ニチ</t>
    </rPh>
    <phoneticPr fontId="4"/>
  </si>
  <si>
    <t>教科指導④</t>
    <rPh sb="0" eb="2">
      <t>キョウカ</t>
    </rPh>
    <rPh sb="2" eb="4">
      <t>シドウ</t>
    </rPh>
    <phoneticPr fontId="4"/>
  </si>
  <si>
    <t xml:space="preserve">（３） 教育課題研修（３日） </t>
    <rPh sb="4" eb="6">
      <t>キョウイク</t>
    </rPh>
    <rPh sb="6" eb="8">
      <t>カダイ</t>
    </rPh>
    <rPh sb="8" eb="10">
      <t>ケンシュウ</t>
    </rPh>
    <rPh sb="12" eb="13">
      <t>ニチ</t>
    </rPh>
    <phoneticPr fontId="4"/>
  </si>
  <si>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2"/>
  </si>
  <si>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2"/>
  </si>
  <si>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2"/>
  </si>
  <si>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2"/>
  </si>
  <si>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2"/>
  </si>
  <si>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2"/>
  </si>
  <si>
    <t>　・校内研修は日数を確認のうえ、合計20日となるように計画し、研修内容については、主なものを具体的に記入すること。</t>
    <rPh sb="2" eb="4">
      <t>コウナイ</t>
    </rPh>
    <rPh sb="4" eb="6">
      <t>ケンシュウ</t>
    </rPh>
    <rPh sb="7" eb="9">
      <t>ニッスウ</t>
    </rPh>
    <rPh sb="10" eb="12">
      <t>カクニン</t>
    </rPh>
    <phoneticPr fontId="4"/>
  </si>
  <si>
    <r>
      <t>　本研修の実施状況を踏まえ、今後の研修の必要性について、「兵庫県教員資質向上指標」に基づき評価します。</t>
    </r>
    <r>
      <rPr>
        <u/>
        <sz val="9"/>
        <color theme="1"/>
        <rFont val="ＭＳ 明朝"/>
        <family val="1"/>
        <charset val="128"/>
      </rPr>
      <t>（数字の丸囲みは第２期（６～20年目）の重点的に研修に取り組む項目）</t>
    </r>
    <rPh sb="1" eb="2">
      <t>ホン</t>
    </rPh>
    <rPh sb="2" eb="4">
      <t>ケンシュウ</t>
    </rPh>
    <rPh sb="5" eb="7">
      <t>ジッシ</t>
    </rPh>
    <rPh sb="7" eb="9">
      <t>ジョウキョウ</t>
    </rPh>
    <rPh sb="10" eb="11">
      <t>フ</t>
    </rPh>
    <rPh sb="14" eb="16">
      <t>コンゴ</t>
    </rPh>
    <rPh sb="17" eb="19">
      <t>ケンシュウ</t>
    </rPh>
    <rPh sb="20" eb="23">
      <t>ヒツヨウセイ</t>
    </rPh>
    <rPh sb="45" eb="47">
      <t>ヒョウカ</t>
    </rPh>
    <rPh sb="73" eb="74">
      <t>テキ</t>
    </rPh>
    <rPh sb="75" eb="77">
      <t>ケンシュウ</t>
    </rPh>
    <rPh sb="78" eb="79">
      <t>ト</t>
    </rPh>
    <rPh sb="80" eb="81">
      <t>ク</t>
    </rPh>
    <phoneticPr fontId="4"/>
  </si>
  <si>
    <t>　・受講者が記入すること。（フォント：ＭＳ明朝、文字サイズは縮小可）</t>
    <rPh sb="2" eb="5">
      <t>ジュコウシャ</t>
    </rPh>
    <phoneticPr fontId="4"/>
  </si>
  <si>
    <t>「今後深めたい項目」欄について、受講者と校長は、受講者が今後さらに専門性を伸ばすために、研修が特に必要と考える項目には◎印、必要と考える項目には○印を記入する。</t>
    <rPh sb="1" eb="3">
      <t>コンゴ</t>
    </rPh>
    <rPh sb="3" eb="4">
      <t>フカ</t>
    </rPh>
    <rPh sb="7" eb="9">
      <t>コウモク</t>
    </rPh>
    <rPh sb="28" eb="30">
      <t>コンゴ</t>
    </rPh>
    <rPh sb="33" eb="36">
      <t>センモンセイ</t>
    </rPh>
    <rPh sb="37" eb="38">
      <t>ノ</t>
    </rPh>
    <phoneticPr fontId="4"/>
  </si>
  <si>
    <t>選択研修　※「教師の学びのサイクル」受講者はオンライン研修(VOD)(１日)、対面研修(１日)を必ず受講する。</t>
    <phoneticPr fontId="4"/>
  </si>
  <si>
    <t>高等学校中堅教諭等資質向上研修　研修報告書</t>
    <rPh sb="0" eb="1">
      <t>タカ</t>
    </rPh>
    <rPh sb="16" eb="18">
      <t>ケンシュウ</t>
    </rPh>
    <rPh sb="18" eb="20">
      <t>ホウコク</t>
    </rPh>
    <phoneticPr fontId="4"/>
  </si>
  <si>
    <t>②</t>
  </si>
  <si>
    <t>④</t>
  </si>
  <si>
    <t>⑥</t>
  </si>
  <si>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ソダ</t>
    </rPh>
    <rPh sb="63" eb="64">
      <t>ショウ</t>
    </rPh>
    <rPh sb="65" eb="66">
      <t>チュウ</t>
    </rPh>
    <rPh sb="66" eb="67">
      <t>ダカ</t>
    </rPh>
    <rPh sb="68" eb="70">
      <t>ホタイ</t>
    </rPh>
    <phoneticPr fontId="2"/>
  </si>
  <si>
    <t>⑩</t>
    <phoneticPr fontId="4"/>
  </si>
  <si>
    <t>⑫</t>
    <phoneticPr fontId="4"/>
  </si>
  <si>
    <t>⑯</t>
  </si>
  <si>
    <t>ICTや情報・教育データの利活用</t>
    <phoneticPr fontId="4"/>
  </si>
  <si>
    <t>特別な配慮や支援を必要とする児童生徒への対応</t>
    <phoneticPr fontId="4"/>
  </si>
  <si>
    <t>⑲</t>
  </si>
  <si>
    <t>㉑</t>
  </si>
  <si>
    <t>㉒</t>
  </si>
  <si>
    <t>㉕</t>
  </si>
  <si>
    <t>㉙</t>
  </si>
  <si>
    <t>㉛</t>
  </si>
  <si>
    <t>㉜</t>
  </si>
  <si>
    <t>㉞</t>
  </si>
  <si>
    <t>㊳</t>
  </si>
  <si>
    <t>㊴</t>
  </si>
  <si>
    <t>教科指導①</t>
    <rPh sb="0" eb="2">
      <t>キョウカ</t>
    </rPh>
    <rPh sb="2" eb="4">
      <t>シドウ</t>
    </rPh>
    <phoneticPr fontId="4"/>
  </si>
  <si>
    <t>地域の人的・物的資源を活用し、発達段階に応じて兵庫型「体験教育」を実践することができる。</t>
    <rPh sb="0" eb="2">
      <t>チイキ</t>
    </rPh>
    <rPh sb="3" eb="5">
      <t>ジンテキ</t>
    </rPh>
    <rPh sb="6" eb="8">
      <t>ブッテキ</t>
    </rPh>
    <rPh sb="8" eb="10">
      <t>シゲン</t>
    </rPh>
    <rPh sb="11" eb="13">
      <t>カツヨウ</t>
    </rPh>
    <phoneticPr fontId="2"/>
  </si>
  <si>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2"/>
  </si>
  <si>
    <t>伝統や文化を尊重し、ふるさと兵庫を愛する態度を養うことができる。</t>
    <rPh sb="0" eb="2">
      <t>デントウ</t>
    </rPh>
    <rPh sb="3" eb="5">
      <t>ブンカ</t>
    </rPh>
    <rPh sb="6" eb="8">
      <t>ソンチョウ</t>
    </rPh>
    <rPh sb="20" eb="21">
      <t>タイ</t>
    </rPh>
    <rPh sb="21" eb="22">
      <t>ド</t>
    </rPh>
    <rPh sb="23" eb="24">
      <t>ヤシナ</t>
    </rPh>
    <phoneticPr fontId="2"/>
  </si>
  <si>
    <t>「参画と協働が拓く兵庫の未来」等の指導事例集や副教材を活用し、児童生徒の政治的教養を高め、主体的に社会の形成に参画し協働しようとする態度を養うことができる。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ケイセイ</t>
    </rPh>
    <rPh sb="55" eb="57">
      <t>サンカク</t>
    </rPh>
    <rPh sb="58" eb="60">
      <t>キョウドウ</t>
    </rPh>
    <rPh sb="66" eb="68">
      <t>タイド</t>
    </rPh>
    <rPh sb="69" eb="70">
      <t>ヤシナ</t>
    </rPh>
    <phoneticPr fontId="2"/>
  </si>
  <si>
    <t>阪神・淡路大震災の記憶が風化することを防ぐとともに、その経験と教訓を活かし、主体的に判断して実践する力、助け合いやボランティア精神等共生の心を育む「兵庫の防災教育」を推進することができる。</t>
    <rPh sb="34" eb="35">
      <t>イ</t>
    </rPh>
    <rPh sb="38" eb="41">
      <t>シュタイテキ</t>
    </rPh>
    <rPh sb="42" eb="44">
      <t>ハンダン</t>
    </rPh>
    <rPh sb="46" eb="48">
      <t>ジッセン</t>
    </rPh>
    <rPh sb="50" eb="51">
      <t>チカラ</t>
    </rPh>
    <rPh sb="52" eb="53">
      <t>タス</t>
    </rPh>
    <rPh sb="54" eb="55">
      <t>ア</t>
    </rPh>
    <rPh sb="63" eb="65">
      <t>セイシン</t>
    </rPh>
    <rPh sb="65" eb="66">
      <t>トウ</t>
    </rPh>
    <rPh sb="66" eb="68">
      <t>キョウセイ</t>
    </rPh>
    <rPh sb="69" eb="70">
      <t>ココロ</t>
    </rPh>
    <rPh sb="71" eb="72">
      <t>ハグク</t>
    </rPh>
    <rPh sb="74" eb="76">
      <t>ヒョウゴ</t>
    </rPh>
    <phoneticPr fontId="2"/>
  </si>
  <si>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2"/>
  </si>
  <si>
    <t>部活動の実施に当たっては、安全に配慮しながら生徒の自主性、協調性、責任感、連帯感などを育てることができる。　【中・高】</t>
    <rPh sb="0" eb="3">
      <t>ブカツドウ</t>
    </rPh>
    <rPh sb="4" eb="6">
      <t>ジッシ</t>
    </rPh>
    <rPh sb="7" eb="8">
      <t>ア</t>
    </rPh>
    <rPh sb="13" eb="15">
      <t>アンゼン</t>
    </rPh>
    <rPh sb="22" eb="24">
      <t>セイト</t>
    </rPh>
    <rPh sb="25" eb="28">
      <t>ジシュセイ</t>
    </rPh>
    <rPh sb="29" eb="32">
      <t>キョウチョウセイ</t>
    </rPh>
    <rPh sb="33" eb="36">
      <t>セキニンカン</t>
    </rPh>
    <rPh sb="37" eb="40">
      <t>レンタイカン</t>
    </rPh>
    <rPh sb="43" eb="44">
      <t>ソダ</t>
    </rPh>
    <phoneticPr fontId="2"/>
  </si>
  <si>
    <t>インクルーシブ教育システムの理念を理解し、全ての児童生徒等に分かりやすいユニバーサルな授業づくりや互いに認め支え合う集団づくりができる。</t>
    <rPh sb="7" eb="9">
      <t>キョウイク</t>
    </rPh>
    <rPh sb="14" eb="16">
      <t>リネン</t>
    </rPh>
    <rPh sb="17" eb="19">
      <t>リカイ</t>
    </rPh>
    <rPh sb="21" eb="22">
      <t>スベ</t>
    </rPh>
    <rPh sb="24" eb="26">
      <t>ジドウ</t>
    </rPh>
    <rPh sb="26" eb="28">
      <t>セイト</t>
    </rPh>
    <rPh sb="28" eb="29">
      <t>トウ</t>
    </rPh>
    <rPh sb="30" eb="31">
      <t>ワ</t>
    </rPh>
    <rPh sb="43" eb="45">
      <t>ジュギョウ</t>
    </rPh>
    <rPh sb="49" eb="50">
      <t>タガ</t>
    </rPh>
    <rPh sb="52" eb="53">
      <t>ミト</t>
    </rPh>
    <rPh sb="54" eb="55">
      <t>ササ</t>
    </rPh>
    <rPh sb="56" eb="57">
      <t>ア</t>
    </rPh>
    <rPh sb="58" eb="60">
      <t>シュウダン</t>
    </rPh>
    <phoneticPr fontId="2"/>
  </si>
  <si>
    <t>特別な配慮や支援を必要とする児童生徒等の特性等を理解し、学習上・生活上の支援の工夫を行うことができる。</t>
    <rPh sb="0" eb="2">
      <t>トクベツ</t>
    </rPh>
    <rPh sb="3" eb="5">
      <t>ハイリョ</t>
    </rPh>
    <rPh sb="6" eb="8">
      <t>シエン</t>
    </rPh>
    <rPh sb="9" eb="11">
      <t>ヒツヨウ</t>
    </rPh>
    <rPh sb="14" eb="16">
      <t>ジドウ</t>
    </rPh>
    <rPh sb="18" eb="19">
      <t>トウ</t>
    </rPh>
    <rPh sb="20" eb="22">
      <t>トクセイ</t>
    </rPh>
    <rPh sb="22" eb="23">
      <t>トウ</t>
    </rPh>
    <rPh sb="24" eb="26">
      <t>リカイ</t>
    </rPh>
    <rPh sb="28" eb="31">
      <t>ガクシュウジョウ</t>
    </rPh>
    <rPh sb="32" eb="34">
      <t>セイカツ</t>
    </rPh>
    <rPh sb="34" eb="35">
      <t>ジョウ</t>
    </rPh>
    <rPh sb="36" eb="38">
      <t>シエン</t>
    </rPh>
    <rPh sb="39" eb="41">
      <t>クフウ</t>
    </rPh>
    <rPh sb="42" eb="43">
      <t>オコナ</t>
    </rPh>
    <phoneticPr fontId="2"/>
  </si>
  <si>
    <t>保護者や関係機関と連携を図りながら、個別の教育支援計画や個別の指導計画を作成し、児童生徒等の教育的ニーズに応じた指導・支援を行うことができる。</t>
    <rPh sb="0" eb="3">
      <t>ホゴシャ</t>
    </rPh>
    <rPh sb="4" eb="6">
      <t>カンケイ</t>
    </rPh>
    <rPh sb="6" eb="8">
      <t>キカン</t>
    </rPh>
    <rPh sb="9" eb="11">
      <t>レンケイ</t>
    </rPh>
    <rPh sb="12" eb="13">
      <t>ハカ</t>
    </rPh>
    <rPh sb="40" eb="42">
      <t>ジドウ</t>
    </rPh>
    <rPh sb="42" eb="44">
      <t>セイト</t>
    </rPh>
    <rPh sb="44" eb="45">
      <t>トウ</t>
    </rPh>
    <rPh sb="46" eb="49">
      <t>キョウイクテキ</t>
    </rPh>
    <rPh sb="53" eb="54">
      <t>オウ</t>
    </rPh>
    <rPh sb="56" eb="58">
      <t>シドウ</t>
    </rPh>
    <rPh sb="59" eb="61">
      <t>シエン</t>
    </rPh>
    <rPh sb="62" eb="63">
      <t>オコナ</t>
    </rPh>
    <phoneticPr fontId="2"/>
  </si>
  <si>
    <t>Society5.0時代を生きていく児童生徒の発達の段階に応じた情報活用能力を育成するための指導を行うことができる。</t>
    <rPh sb="49" eb="50">
      <t>オコ</t>
    </rPh>
    <phoneticPr fontId="2"/>
  </si>
  <si>
    <t>授業や校務の様々な場面で、効果的にICTを活用することができる。</t>
    <rPh sb="0" eb="2">
      <t>ジュギョウ</t>
    </rPh>
    <rPh sb="3" eb="5">
      <t>コウム</t>
    </rPh>
    <phoneticPr fontId="2"/>
  </si>
  <si>
    <t>学習履歴等のデータを活用し、児童生徒の学習の改善を図ることができる。</t>
    <rPh sb="0" eb="2">
      <t>ガクシュウ</t>
    </rPh>
    <rPh sb="2" eb="4">
      <t>リレキ</t>
    </rPh>
    <rPh sb="4" eb="5">
      <t>トウ</t>
    </rPh>
    <rPh sb="10" eb="12">
      <t>カツヨウ</t>
    </rPh>
    <rPh sb="14" eb="16">
      <t>ジドウ</t>
    </rPh>
    <rPh sb="16" eb="18">
      <t>セイト</t>
    </rPh>
    <rPh sb="19" eb="21">
      <t>ガクシュウ</t>
    </rPh>
    <rPh sb="22" eb="24">
      <t>カイゼン</t>
    </rPh>
    <rPh sb="25" eb="26">
      <t>ハカ</t>
    </rPh>
    <phoneticPr fontId="2"/>
  </si>
  <si>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2"/>
  </si>
  <si>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2"/>
  </si>
  <si>
    <t>個別最適な学びと協働的な学びの一体的な充実を図り、主体的・対話的で深い学びの実現に向けた授業づくりに取り組むことができる。</t>
    <rPh sb="0" eb="2">
      <t>コベツ</t>
    </rPh>
    <rPh sb="2" eb="4">
      <t>サイテキ</t>
    </rPh>
    <rPh sb="5" eb="6">
      <t>マナ</t>
    </rPh>
    <rPh sb="8" eb="11">
      <t>キョウドウテキ</t>
    </rPh>
    <rPh sb="12" eb="13">
      <t>マナ</t>
    </rPh>
    <rPh sb="15" eb="18">
      <t>イッタイテキ</t>
    </rPh>
    <rPh sb="19" eb="21">
      <t>ジュウジツ</t>
    </rPh>
    <rPh sb="22" eb="23">
      <t>ハカ</t>
    </rPh>
    <rPh sb="25" eb="28">
      <t>シュタイテキ</t>
    </rPh>
    <rPh sb="29" eb="31">
      <t>タイワ</t>
    </rPh>
    <rPh sb="31" eb="32">
      <t>テキ</t>
    </rPh>
    <rPh sb="33" eb="34">
      <t>フカ</t>
    </rPh>
    <rPh sb="35" eb="36">
      <t>マナ</t>
    </rPh>
    <rPh sb="38" eb="40">
      <t>ジツゲン</t>
    </rPh>
    <rPh sb="41" eb="42">
      <t>ム</t>
    </rPh>
    <rPh sb="44" eb="46">
      <t>ジュギョウ</t>
    </rPh>
    <rPh sb="50" eb="51">
      <t>ト</t>
    </rPh>
    <rPh sb="52" eb="53">
      <t>ク</t>
    </rPh>
    <phoneticPr fontId="2"/>
  </si>
  <si>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2"/>
  </si>
  <si>
    <t>児童生徒や地域の実態に応じた教材を開発するなど、効果的な教科カリキュラムを編成することができる。</t>
    <rPh sb="5" eb="7">
      <t>チイキ</t>
    </rPh>
    <rPh sb="14" eb="16">
      <t>キョウザイ</t>
    </rPh>
    <rPh sb="17" eb="19">
      <t>カイハツ</t>
    </rPh>
    <rPh sb="24" eb="27">
      <t>コウカテキ</t>
    </rPh>
    <rPh sb="28" eb="30">
      <t>キョウカ</t>
    </rPh>
    <rPh sb="37" eb="39">
      <t>ヘンセイ</t>
    </rPh>
    <phoneticPr fontId="2"/>
  </si>
  <si>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2"/>
  </si>
  <si>
    <t>自他の生命を尊重し、多様性を認め、様々な人権課題を解決しようとする実践的な行動力を育成することができる。</t>
    <rPh sb="0" eb="2">
      <t>ジタ</t>
    </rPh>
    <rPh sb="3" eb="5">
      <t>セイメイ</t>
    </rPh>
    <rPh sb="6" eb="8">
      <t>ソンチョウ</t>
    </rPh>
    <rPh sb="10" eb="13">
      <t>タヨウセイ</t>
    </rPh>
    <rPh sb="14" eb="15">
      <t>ミト</t>
    </rPh>
    <phoneticPr fontId="2"/>
  </si>
  <si>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2"/>
  </si>
  <si>
    <t xml:space="preserve">いじめ、不登校等の教育課題の緊急性や重要性を理解し、他の教職員や関係機関と連携しながらその予防・解決に取り組むことができる。 </t>
    <rPh sb="4" eb="7">
      <t>フトウコウ</t>
    </rPh>
    <rPh sb="7" eb="8">
      <t>ナド</t>
    </rPh>
    <rPh sb="14" eb="17">
      <t>キンキュウセイ</t>
    </rPh>
    <rPh sb="18" eb="21">
      <t>ジュウヨウセイ</t>
    </rPh>
    <phoneticPr fontId="2"/>
  </si>
  <si>
    <t>学校教育目標の実現に向け、学級経営案やホームルーム計画の立案・実行・改善ができ、児童生徒が安心して過ごせる学級づくりに取り組むことができる。</t>
    <rPh sb="0" eb="2">
      <t>ガッコウ</t>
    </rPh>
    <rPh sb="2" eb="4">
      <t>キョウイク</t>
    </rPh>
    <rPh sb="4" eb="6">
      <t>モクヒョウ</t>
    </rPh>
    <rPh sb="17" eb="18">
      <t>アン</t>
    </rPh>
    <rPh sb="25" eb="27">
      <t>ケイカク</t>
    </rPh>
    <rPh sb="28" eb="30">
      <t>リツアン</t>
    </rPh>
    <rPh sb="40" eb="42">
      <t>ジドウ</t>
    </rPh>
    <rPh sb="42" eb="44">
      <t>セイト</t>
    </rPh>
    <rPh sb="45" eb="47">
      <t>アンシン</t>
    </rPh>
    <rPh sb="49" eb="50">
      <t>ス</t>
    </rPh>
    <rPh sb="53" eb="55">
      <t>ガッキュウ</t>
    </rPh>
    <rPh sb="59" eb="60">
      <t>ト</t>
    </rPh>
    <rPh sb="61" eb="62">
      <t>ク</t>
    </rPh>
    <phoneticPr fontId="2"/>
  </si>
  <si>
    <t>児童生徒との適切な距離を保ちながら、生活背景や内面の理解に努め、カウンセリングマインドをもって、児童生徒と接することができる。</t>
    <rPh sb="0" eb="2">
      <t>ジドウ</t>
    </rPh>
    <rPh sb="2" eb="4">
      <t>セイト</t>
    </rPh>
    <rPh sb="6" eb="8">
      <t>テキセツ</t>
    </rPh>
    <rPh sb="9" eb="11">
      <t>キョリ</t>
    </rPh>
    <rPh sb="12" eb="13">
      <t>タモ</t>
    </rPh>
    <rPh sb="18" eb="20">
      <t>セイカツ</t>
    </rPh>
    <rPh sb="20" eb="22">
      <t>ハイケイ</t>
    </rPh>
    <rPh sb="23" eb="25">
      <t>ナイメン</t>
    </rPh>
    <rPh sb="26" eb="28">
      <t>リカイ</t>
    </rPh>
    <rPh sb="29" eb="30">
      <t>ツト</t>
    </rPh>
    <rPh sb="48" eb="50">
      <t>ジドウ</t>
    </rPh>
    <rPh sb="50" eb="52">
      <t>セイト</t>
    </rPh>
    <rPh sb="53" eb="54">
      <t>セッ</t>
    </rPh>
    <phoneticPr fontId="2"/>
  </si>
  <si>
    <t>社会的・職業的自立の基盤となる能力や態度の育成等を通して、児童生徒のキャリア発達を促すことができる。</t>
    <rPh sb="0" eb="3">
      <t>シャカイテキ</t>
    </rPh>
    <rPh sb="4" eb="7">
      <t>ショクギョウテキ</t>
    </rPh>
    <rPh sb="7" eb="9">
      <t>ジリツ</t>
    </rPh>
    <rPh sb="10" eb="12">
      <t>キバン</t>
    </rPh>
    <rPh sb="15" eb="17">
      <t>ノウリョク</t>
    </rPh>
    <rPh sb="18" eb="20">
      <t>タイド</t>
    </rPh>
    <rPh sb="21" eb="23">
      <t>イクセイ</t>
    </rPh>
    <rPh sb="23" eb="24">
      <t>トウ</t>
    </rPh>
    <rPh sb="25" eb="26">
      <t>トオ</t>
    </rPh>
    <rPh sb="29" eb="31">
      <t>ジドウ</t>
    </rPh>
    <rPh sb="31" eb="33">
      <t>セイト</t>
    </rPh>
    <rPh sb="38" eb="40">
      <t>ハッタツ</t>
    </rPh>
    <rPh sb="41" eb="42">
      <t>ウナガ</t>
    </rPh>
    <phoneticPr fontId="2"/>
  </si>
  <si>
    <t>児童生徒が自らのよさや可能性を認識し、多様な他者と協働する力を身に付けられるよう指導することができる。</t>
    <rPh sb="0" eb="2">
      <t>ジドウ</t>
    </rPh>
    <rPh sb="2" eb="4">
      <t>セイト</t>
    </rPh>
    <rPh sb="5" eb="6">
      <t>ミズカ</t>
    </rPh>
    <rPh sb="11" eb="14">
      <t>カノウセイ</t>
    </rPh>
    <rPh sb="15" eb="17">
      <t>ニンシキ</t>
    </rPh>
    <rPh sb="19" eb="21">
      <t>タヨウ</t>
    </rPh>
    <rPh sb="22" eb="24">
      <t>タシャ</t>
    </rPh>
    <rPh sb="25" eb="27">
      <t>キョウドウ</t>
    </rPh>
    <rPh sb="29" eb="30">
      <t>チカラ</t>
    </rPh>
    <rPh sb="31" eb="32">
      <t>ミ</t>
    </rPh>
    <rPh sb="33" eb="34">
      <t>ツ</t>
    </rPh>
    <rPh sb="40" eb="42">
      <t>シドウ</t>
    </rPh>
    <phoneticPr fontId="2"/>
  </si>
  <si>
    <t>児童生徒の健康課題を的確に捉え、それを解決するための保健教育や保健指導ができる。</t>
    <rPh sb="0" eb="2">
      <t>ジドウ</t>
    </rPh>
    <rPh sb="2" eb="4">
      <t>セイト</t>
    </rPh>
    <rPh sb="5" eb="7">
      <t>ケンコウ</t>
    </rPh>
    <rPh sb="7" eb="9">
      <t>カダイ</t>
    </rPh>
    <rPh sb="10" eb="12">
      <t>テキカク</t>
    </rPh>
    <rPh sb="13" eb="14">
      <t>トラ</t>
    </rPh>
    <rPh sb="19" eb="21">
      <t>カイケツ</t>
    </rPh>
    <rPh sb="26" eb="28">
      <t>ホケン</t>
    </rPh>
    <rPh sb="28" eb="30">
      <t>キョウイク</t>
    </rPh>
    <rPh sb="31" eb="33">
      <t>ホケン</t>
    </rPh>
    <rPh sb="33" eb="35">
      <t>シドウ</t>
    </rPh>
    <phoneticPr fontId="2"/>
  </si>
  <si>
    <t>課題解決に向け、校内の共通理解を図り、家庭・地域・関係機関等と連携して取り組むことができる。</t>
    <rPh sb="0" eb="2">
      <t>カダイ</t>
    </rPh>
    <rPh sb="2" eb="4">
      <t>カイケツ</t>
    </rPh>
    <rPh sb="5" eb="6">
      <t>ム</t>
    </rPh>
    <rPh sb="8" eb="10">
      <t>コウナイ</t>
    </rPh>
    <rPh sb="9" eb="10">
      <t>ナイ</t>
    </rPh>
    <rPh sb="13" eb="15">
      <t>リカイ</t>
    </rPh>
    <rPh sb="16" eb="17">
      <t>ハカ</t>
    </rPh>
    <rPh sb="35" eb="36">
      <t>ト</t>
    </rPh>
    <rPh sb="37" eb="38">
      <t>ク</t>
    </rPh>
    <phoneticPr fontId="2"/>
  </si>
  <si>
    <t>学校教育目標の達成に向け、主体的、積極的に学校運営に参画することができる。</t>
    <rPh sb="0" eb="2">
      <t>ガッコウ</t>
    </rPh>
    <rPh sb="2" eb="4">
      <t>キョウイク</t>
    </rPh>
    <rPh sb="4" eb="6">
      <t>モクヒョウ</t>
    </rPh>
    <rPh sb="7" eb="9">
      <t>タッセイ</t>
    </rPh>
    <rPh sb="10" eb="11">
      <t>ム</t>
    </rPh>
    <rPh sb="26" eb="28">
      <t>サンカク</t>
    </rPh>
    <phoneticPr fontId="2"/>
  </si>
  <si>
    <t>家庭や地域社会と連携し、開かれた学校づくりに努めている。</t>
    <rPh sb="0" eb="2">
      <t>カテイ</t>
    </rPh>
    <rPh sb="22" eb="23">
      <t>ツト</t>
    </rPh>
    <phoneticPr fontId="2"/>
  </si>
  <si>
    <t>学校の危機管理マニュアルを理解し、事件や事故、トラブルに適切に対応することができる。</t>
    <rPh sb="0" eb="2">
      <t>ガッコウ</t>
    </rPh>
    <rPh sb="3" eb="5">
      <t>キキ</t>
    </rPh>
    <rPh sb="5" eb="7">
      <t>カンリ</t>
    </rPh>
    <rPh sb="13" eb="15">
      <t>リカイ</t>
    </rPh>
    <rPh sb="17" eb="19">
      <t>ジケン</t>
    </rPh>
    <rPh sb="20" eb="22">
      <t>ジコ</t>
    </rPh>
    <rPh sb="28" eb="30">
      <t>テキセツ</t>
    </rPh>
    <rPh sb="31" eb="33">
      <t>タイオウ</t>
    </rPh>
    <phoneticPr fontId="2"/>
  </si>
  <si>
    <t>日頃から、ストレスマネジメントに努めるとともに、教員として自覚ある行動をとることができる。</t>
  </si>
  <si>
    <t>適切な言動を心がけ、児童生徒や保護者等からの信頼確保に努めている。</t>
    <rPh sb="6" eb="7">
      <t>ココロ</t>
    </rPh>
    <phoneticPr fontId="2"/>
  </si>
  <si>
    <t>自らの適性や役割に応じた研究・研修に努め、職務や教科等の専門的知識や技能の向上を図ることができる。</t>
    <rPh sb="12" eb="14">
      <t>ケンキュウ</t>
    </rPh>
    <phoneticPr fontId="2"/>
  </si>
  <si>
    <t>日々の実践等を振り返り、主体的に自らの教育活動の工夫・改善に努めている。</t>
  </si>
  <si>
    <t>県立神戸高等学校</t>
  </si>
  <si>
    <t>神戸</t>
  </si>
  <si>
    <t>国語</t>
  </si>
  <si>
    <t>西田　利也</t>
  </si>
  <si>
    <t>県立兵庫高等学校</t>
  </si>
  <si>
    <t>兵庫</t>
  </si>
  <si>
    <t>井上　真理</t>
  </si>
  <si>
    <t>県立神戸鈴蘭台高等学校</t>
  </si>
  <si>
    <t>神戸鈴蘭台</t>
  </si>
  <si>
    <t>横山　清隆</t>
  </si>
  <si>
    <t>県立須磨友が丘高等学校</t>
  </si>
  <si>
    <t>須磨友が丘</t>
  </si>
  <si>
    <t>県立伊川谷高等学校</t>
  </si>
  <si>
    <t>県立兵庫工業高等学校</t>
  </si>
  <si>
    <t>兵庫工業</t>
  </si>
  <si>
    <t>岩井　高士</t>
  </si>
  <si>
    <t>県立伊川谷北高等学校</t>
  </si>
  <si>
    <t>県立神戸商業高等学校</t>
  </si>
  <si>
    <t>神戸商業</t>
  </si>
  <si>
    <t>中野　卓哉</t>
  </si>
  <si>
    <t>県立尼崎小田高等学校</t>
  </si>
  <si>
    <t>尼崎小田</t>
  </si>
  <si>
    <t>山根　尚</t>
  </si>
  <si>
    <t>県立尼崎稲園高等学校</t>
  </si>
  <si>
    <t>尼崎稲園</t>
  </si>
  <si>
    <t>野崎　雅弘</t>
  </si>
  <si>
    <t>県立武庫荘総合高等学校</t>
  </si>
  <si>
    <t>武庫荘総合</t>
  </si>
  <si>
    <t>県立西宮高等学校</t>
  </si>
  <si>
    <t>西宮</t>
  </si>
  <si>
    <t>県立西宮北高等学校</t>
  </si>
  <si>
    <t>県立川西明峰高等学校</t>
  </si>
  <si>
    <t>川西明峰</t>
  </si>
  <si>
    <t>近藤　和弘</t>
  </si>
  <si>
    <t>小川　秀雄</t>
  </si>
  <si>
    <t>県立北摂三田高等学校</t>
  </si>
  <si>
    <t>北摂三田</t>
  </si>
  <si>
    <t>辻　真吾</t>
  </si>
  <si>
    <t>県立三田祥雲館高等学校</t>
  </si>
  <si>
    <t>三田祥雲館</t>
  </si>
  <si>
    <t>県立明石南高等学校</t>
  </si>
  <si>
    <t>明石南</t>
  </si>
  <si>
    <t>県立明石清水高等学校</t>
  </si>
  <si>
    <t>明石清水</t>
  </si>
  <si>
    <t>福浦　潤</t>
  </si>
  <si>
    <t>県立加古川西高等学校</t>
  </si>
  <si>
    <t>加古川西</t>
  </si>
  <si>
    <t>阿部　浩士</t>
  </si>
  <si>
    <t>県立農業高等学校</t>
  </si>
  <si>
    <t>農業</t>
  </si>
  <si>
    <t>村中　利章</t>
  </si>
  <si>
    <t>県立三木高等学校</t>
  </si>
  <si>
    <t>三木</t>
  </si>
  <si>
    <t>県立三木東高等学校</t>
  </si>
  <si>
    <t>三木東</t>
  </si>
  <si>
    <t>県立社高等学校</t>
  </si>
  <si>
    <t>県立姫路北高等学校</t>
  </si>
  <si>
    <t>姫路北</t>
  </si>
  <si>
    <t>内藤　仁視</t>
  </si>
  <si>
    <t>永本　浩一</t>
  </si>
  <si>
    <t>県立赤穂高等学校</t>
  </si>
  <si>
    <t>赤穂</t>
  </si>
  <si>
    <t>大角　謙二</t>
  </si>
  <si>
    <t>県立上郡高等学校</t>
  </si>
  <si>
    <t>上郡</t>
  </si>
  <si>
    <t>武田　由哉</t>
  </si>
  <si>
    <t>県立村岡高等学校</t>
  </si>
  <si>
    <t>倉田　晴美</t>
  </si>
  <si>
    <t>地歴・公民</t>
  </si>
  <si>
    <t>県立長田商業高等学校</t>
  </si>
  <si>
    <t>県立尼崎西高等学校</t>
  </si>
  <si>
    <t>県立尼崎工業高等学校</t>
  </si>
  <si>
    <t>尼崎工業</t>
  </si>
  <si>
    <t>上月　通男</t>
  </si>
  <si>
    <t>県立明石北高等学校</t>
  </si>
  <si>
    <t>明石北</t>
  </si>
  <si>
    <t>伊藤　聖二</t>
  </si>
  <si>
    <t>県立高砂南高等学校</t>
  </si>
  <si>
    <t>高砂南</t>
  </si>
  <si>
    <t>県立姫路南高等学校</t>
  </si>
  <si>
    <t>姫路南</t>
  </si>
  <si>
    <t>塚田　誠司</t>
  </si>
  <si>
    <t>県立姫路工業高等学校</t>
  </si>
  <si>
    <t>姫路工業</t>
  </si>
  <si>
    <t>県立豊岡総合高等学校</t>
  </si>
  <si>
    <t>豊岡総合</t>
  </si>
  <si>
    <t>小山　朋子</t>
  </si>
  <si>
    <t>県立和田山高等学校</t>
  </si>
  <si>
    <t>和田山</t>
  </si>
  <si>
    <t>田中　盛雄</t>
  </si>
  <si>
    <t>市立琴丘</t>
  </si>
  <si>
    <t>県立東灘高等学校</t>
  </si>
  <si>
    <t>東灘</t>
  </si>
  <si>
    <t>数学</t>
  </si>
  <si>
    <t>楠田　俊夫</t>
  </si>
  <si>
    <t>県立神戸北高等学校</t>
  </si>
  <si>
    <t>県立長田高等学校</t>
  </si>
  <si>
    <t>長田</t>
  </si>
  <si>
    <t>藤原　生也</t>
  </si>
  <si>
    <t>県立星陵高等学校</t>
  </si>
  <si>
    <t>星陵</t>
  </si>
  <si>
    <t>県立舞子高等学校</t>
  </si>
  <si>
    <t>舞子</t>
  </si>
  <si>
    <t>富永　和典</t>
  </si>
  <si>
    <t>県立神戸工業高等学校</t>
  </si>
  <si>
    <t>神戸工業</t>
  </si>
  <si>
    <t>湊　浩樹</t>
  </si>
  <si>
    <t>県立尼崎北高等学校</t>
  </si>
  <si>
    <t>尼崎北</t>
  </si>
  <si>
    <t>岡本　勇人</t>
  </si>
  <si>
    <t>県立鳴尾高等学校</t>
  </si>
  <si>
    <t>鳴尾</t>
  </si>
  <si>
    <t>切原　賀子</t>
  </si>
  <si>
    <t>県立西宮南高等学校</t>
  </si>
  <si>
    <t>西宮南</t>
  </si>
  <si>
    <t>吉野　浩司</t>
  </si>
  <si>
    <t>県立宝塚東高等学校</t>
  </si>
  <si>
    <t>宝塚東</t>
  </si>
  <si>
    <t>県立川西北陵高等学校</t>
  </si>
  <si>
    <t>川西北陵</t>
  </si>
  <si>
    <t>県立宝塚西高等学校</t>
  </si>
  <si>
    <t>宝塚西</t>
  </si>
  <si>
    <t>県立阪神昆陽高等学校</t>
  </si>
  <si>
    <t>阪神昆陽</t>
  </si>
  <si>
    <t>桑田　耕治</t>
  </si>
  <si>
    <t>県立三田西陵高等学校</t>
  </si>
  <si>
    <t>三田西陵</t>
  </si>
  <si>
    <t>尾松　浩明</t>
  </si>
  <si>
    <t>県立明石城西高等学校</t>
  </si>
  <si>
    <t>明石城西</t>
  </si>
  <si>
    <t>県立加古川東高等学校</t>
  </si>
  <si>
    <t>加古川東</t>
  </si>
  <si>
    <t>新谷　浩一</t>
  </si>
  <si>
    <t>県立東播工業高等学校</t>
  </si>
  <si>
    <t>東播工業</t>
  </si>
  <si>
    <t>藤原　喜成</t>
  </si>
  <si>
    <t>県立姫路東高等学校</t>
  </si>
  <si>
    <t>姫路東</t>
  </si>
  <si>
    <t>栗林　秀忠</t>
  </si>
  <si>
    <t>県立姫路西高等学校</t>
  </si>
  <si>
    <t>姫路西</t>
  </si>
  <si>
    <t>千家　弘行</t>
  </si>
  <si>
    <t>県立姫路飾西高等学校</t>
  </si>
  <si>
    <t>福田　孝善</t>
  </si>
  <si>
    <t>県立龍野高等学校</t>
  </si>
  <si>
    <t>龍野</t>
  </si>
  <si>
    <t>駒田　勝</t>
  </si>
  <si>
    <t>県立伊和高等学校</t>
  </si>
  <si>
    <t>県立大学附属高等学校</t>
  </si>
  <si>
    <t>泉村　靖治</t>
  </si>
  <si>
    <t>市立西宮東</t>
  </si>
  <si>
    <t>理科</t>
  </si>
  <si>
    <t>県立神戸高塚高等学校</t>
  </si>
  <si>
    <t>神戸高塚</t>
  </si>
  <si>
    <t>県立尼崎高等学校</t>
  </si>
  <si>
    <t>県立西宮香風高等学校</t>
  </si>
  <si>
    <t>西宮香風</t>
  </si>
  <si>
    <t>桑田　圭介</t>
  </si>
  <si>
    <t>県立芦屋高等学校</t>
  </si>
  <si>
    <t>芦屋</t>
  </si>
  <si>
    <t>牧野　徹</t>
  </si>
  <si>
    <t>県立宝塚北高等学校</t>
  </si>
  <si>
    <t>宝塚北</t>
  </si>
  <si>
    <t>白川　淳哉</t>
  </si>
  <si>
    <t>県立明石高等学校</t>
  </si>
  <si>
    <t>明石</t>
  </si>
  <si>
    <t>北中　睦雄</t>
  </si>
  <si>
    <t>県立明石西高等学校</t>
  </si>
  <si>
    <t>明石西</t>
  </si>
  <si>
    <t>松野　哲也</t>
  </si>
  <si>
    <t>県立東播磨高等学校</t>
  </si>
  <si>
    <t>東播磨</t>
  </si>
  <si>
    <t>志摩　直樹</t>
  </si>
  <si>
    <t>県立小野高等学校</t>
  </si>
  <si>
    <t>小倉　裕史</t>
  </si>
  <si>
    <t>県立小野工業高等学校</t>
  </si>
  <si>
    <t>県立姫路別所高等学校</t>
  </si>
  <si>
    <t>姫路別所</t>
  </si>
  <si>
    <t>春名　正章</t>
  </si>
  <si>
    <t>県立飾磨工業高等学校</t>
  </si>
  <si>
    <t>県立相生高等学校</t>
  </si>
  <si>
    <t>相生</t>
  </si>
  <si>
    <t>県立香寺高等学校</t>
  </si>
  <si>
    <t>香寺</t>
  </si>
  <si>
    <t>県立山崎高等学校</t>
  </si>
  <si>
    <t>山崎</t>
  </si>
  <si>
    <t>塚本　師仁</t>
  </si>
  <si>
    <t>県立八鹿高等学校</t>
  </si>
  <si>
    <t>西宮市立西宮高等学校</t>
  </si>
  <si>
    <t>古谷　勇行</t>
  </si>
  <si>
    <t>県立御影高等学校</t>
  </si>
  <si>
    <t>御影</t>
  </si>
  <si>
    <t>保健体育</t>
  </si>
  <si>
    <t>県立神崎工業高等学校</t>
  </si>
  <si>
    <t>津田　量</t>
  </si>
  <si>
    <t>県立伊丹北高等学校</t>
  </si>
  <si>
    <t>伊丹北</t>
  </si>
  <si>
    <t>宮本　稚子</t>
  </si>
  <si>
    <t>県立川西緑台高等学校</t>
  </si>
  <si>
    <t>川西緑台</t>
  </si>
  <si>
    <t>千葉　栄三</t>
  </si>
  <si>
    <t>県立氷上西高等学校</t>
  </si>
  <si>
    <t>中西　孝弘</t>
  </si>
  <si>
    <t>県立篠山産業高等学校</t>
  </si>
  <si>
    <t>篠山産業</t>
  </si>
  <si>
    <t>塚本　光矢</t>
  </si>
  <si>
    <t>県立三木北高等学校</t>
  </si>
  <si>
    <t>三木北</t>
  </si>
  <si>
    <t>吉田　真治</t>
  </si>
  <si>
    <t>県立洲本高等学校</t>
  </si>
  <si>
    <t>洲本</t>
  </si>
  <si>
    <t>下條　謙一郎</t>
  </si>
  <si>
    <t>県立淡路三原高等学校</t>
  </si>
  <si>
    <t>淡路三原</t>
  </si>
  <si>
    <t>大塚　剛啓</t>
  </si>
  <si>
    <t>県立芦屋国際中等教育学校</t>
  </si>
  <si>
    <t>芦屋国際</t>
  </si>
  <si>
    <t>市立飾磨</t>
  </si>
  <si>
    <t>東郷　達夫</t>
  </si>
  <si>
    <t>県立津名高等学校</t>
  </si>
  <si>
    <t>津名</t>
  </si>
  <si>
    <t>外国語</t>
  </si>
  <si>
    <t>県立西宮今津高等学校</t>
  </si>
  <si>
    <t>西宮今津</t>
  </si>
  <si>
    <t>県立伊丹西高等学校</t>
  </si>
  <si>
    <t>伊丹西</t>
  </si>
  <si>
    <t>愛川　弘市</t>
  </si>
  <si>
    <t>県立有馬高等学校</t>
  </si>
  <si>
    <t>有馬</t>
  </si>
  <si>
    <t>県立松陽高等学校</t>
  </si>
  <si>
    <t>松陽</t>
  </si>
  <si>
    <t>魚井　和彦</t>
  </si>
  <si>
    <t>県立吉川高等学校</t>
  </si>
  <si>
    <t>県立網干高等学校</t>
  </si>
  <si>
    <t>岩田　一雄</t>
  </si>
  <si>
    <t>県立佐用高等学校</t>
  </si>
  <si>
    <t>佐用</t>
  </si>
  <si>
    <t>市立尼崎双星</t>
  </si>
  <si>
    <t>長澤　広昭</t>
  </si>
  <si>
    <t>家庭</t>
  </si>
  <si>
    <t>県立猪名川高等学校</t>
  </si>
  <si>
    <t>県立加古川南高等学校</t>
  </si>
  <si>
    <t>加古川南</t>
  </si>
  <si>
    <t>木山　正規</t>
  </si>
  <si>
    <t>県立西脇高等学校</t>
  </si>
  <si>
    <t>県立播磨農業高等学校</t>
  </si>
  <si>
    <t>播磨農業</t>
  </si>
  <si>
    <t>岩本　義裕</t>
  </si>
  <si>
    <t>県立龍野北高等学校</t>
  </si>
  <si>
    <t>龍野北</t>
  </si>
  <si>
    <t>県立福崎高等学校</t>
  </si>
  <si>
    <t>情報</t>
  </si>
  <si>
    <t>藤原　良光</t>
  </si>
  <si>
    <t>県立千種高等学校</t>
  </si>
  <si>
    <t>菊川　泰</t>
  </si>
  <si>
    <t>県立氷上高等学校</t>
  </si>
  <si>
    <t>氷上</t>
  </si>
  <si>
    <t>長尾　均</t>
  </si>
  <si>
    <t>工業</t>
  </si>
  <si>
    <t>県立西脇工業高等学校</t>
  </si>
  <si>
    <t>西脇工業</t>
  </si>
  <si>
    <t>県立洲本実業高等学校</t>
  </si>
  <si>
    <t>洲本実業</t>
  </si>
  <si>
    <t>商業</t>
  </si>
  <si>
    <t>県立香住高等学校</t>
  </si>
  <si>
    <t>香住</t>
  </si>
  <si>
    <t>水産</t>
  </si>
  <si>
    <t>01国語</t>
  </si>
  <si>
    <t>01神戸</t>
  </si>
  <si>
    <t>県立宝塚高等学校</t>
  </si>
  <si>
    <t>宝塚</t>
  </si>
  <si>
    <t>森本　成己</t>
  </si>
  <si>
    <t>共通①</t>
    <phoneticPr fontId="4"/>
  </si>
  <si>
    <t>月</t>
    <phoneticPr fontId="4"/>
  </si>
  <si>
    <t>日</t>
    <phoneticPr fontId="4"/>
  </si>
  <si>
    <t>共通②</t>
    <rPh sb="0" eb="2">
      <t>キョウツウ</t>
    </rPh>
    <phoneticPr fontId="4"/>
  </si>
  <si>
    <t>「学校業務改善に関するガイドライン」に基づき、児童生徒と向き合う時間の確保と、ワーク・ライフ・バランスの実現に向けて、計画的に仕事を進めることができる。</t>
    <phoneticPr fontId="2"/>
  </si>
  <si>
    <t xml:space="preserve">（１） 教科指導 実地研修Ⅰ －教科指導研修(校外研修)での学びを生かした授業研究－（５日～７日） </t>
    <rPh sb="16" eb="22">
      <t>キョウカシドウケンシュウ</t>
    </rPh>
    <rPh sb="23" eb="25">
      <t>コウガイ</t>
    </rPh>
    <rPh sb="25" eb="27">
      <t>ケンシュウ</t>
    </rPh>
    <rPh sb="30" eb="31">
      <t>マナ</t>
    </rPh>
    <rPh sb="33" eb="34">
      <t>イ</t>
    </rPh>
    <rPh sb="39" eb="41">
      <t>ケンキュウ</t>
    </rPh>
    <rPh sb="47" eb="48">
      <t>ニチ</t>
    </rPh>
    <phoneticPr fontId="4"/>
  </si>
  <si>
    <t xml:space="preserve">（２） 教科指導 実地研修Ⅱ －各自が設定したテーマの実現に向けた授業改善－ （５日～７日） </t>
    <rPh sb="16" eb="18">
      <t>カクジ</t>
    </rPh>
    <rPh sb="19" eb="21">
      <t>セッテイ</t>
    </rPh>
    <rPh sb="27" eb="29">
      <t>ジツゲン</t>
    </rPh>
    <rPh sb="30" eb="31">
      <t>ム</t>
    </rPh>
    <rPh sb="33" eb="37">
      <t>ジュギョウカイゼン</t>
    </rPh>
    <phoneticPr fontId="4"/>
  </si>
  <si>
    <t>　・提出の際は、研修日の日程に重なりがないことを確認してください。</t>
    <rPh sb="8" eb="11">
      <t>ケンシュウビ</t>
    </rPh>
    <rPh sb="12" eb="14">
      <t>ニッテイ</t>
    </rPh>
    <rPh sb="15" eb="16">
      <t>カサ</t>
    </rPh>
    <rPh sb="24" eb="26">
      <t>カクニン</t>
    </rPh>
    <phoneticPr fontId="4"/>
  </si>
  <si>
    <t>沖　　良宣</t>
  </si>
  <si>
    <t>楠田　俊夫</t>
    <rPh sb="0" eb="2">
      <t>クスダ</t>
    </rPh>
    <rPh sb="3" eb="4">
      <t>シュン</t>
    </rPh>
    <rPh sb="4" eb="5">
      <t>オット</t>
    </rPh>
    <phoneticPr fontId="1"/>
  </si>
  <si>
    <t>新谷　浩一</t>
    <rPh sb="0" eb="2">
      <t>シンタニ</t>
    </rPh>
    <rPh sb="3" eb="5">
      <t>コウイチ</t>
    </rPh>
    <phoneticPr fontId="1"/>
  </si>
  <si>
    <t>県立夢野台高等学校</t>
  </si>
  <si>
    <t>樫木　直人</t>
    <rPh sb="0" eb="2">
      <t>カシキ</t>
    </rPh>
    <rPh sb="3" eb="5">
      <t>ナオヒト</t>
    </rPh>
    <phoneticPr fontId="1"/>
  </si>
  <si>
    <t>井上　真理</t>
    <rPh sb="0" eb="2">
      <t>イノウエ</t>
    </rPh>
    <rPh sb="3" eb="5">
      <t>マリ</t>
    </rPh>
    <phoneticPr fontId="1"/>
  </si>
  <si>
    <t>横山　清隆</t>
    <rPh sb="0" eb="2">
      <t>ヨコヤマ</t>
    </rPh>
    <rPh sb="3" eb="5">
      <t>キヨタカ</t>
    </rPh>
    <phoneticPr fontId="1"/>
  </si>
  <si>
    <t>県立北神戸総合高等学校</t>
    <rPh sb="2" eb="5">
      <t>キタコウベ</t>
    </rPh>
    <rPh sb="5" eb="7">
      <t>ソウゴウ</t>
    </rPh>
    <rPh sb="7" eb="11">
      <t>コウトウガッコウ</t>
    </rPh>
    <phoneticPr fontId="4"/>
  </si>
  <si>
    <t>神戸</t>
    <rPh sb="0" eb="2">
      <t>コウベ</t>
    </rPh>
    <phoneticPr fontId="4"/>
  </si>
  <si>
    <t>橿　　千種</t>
    <rPh sb="0" eb="1">
      <t>カシ</t>
    </rPh>
    <rPh sb="3" eb="4">
      <t>セン</t>
    </rPh>
    <rPh sb="4" eb="5">
      <t>タネ</t>
    </rPh>
    <phoneticPr fontId="1"/>
  </si>
  <si>
    <t>兵庫県立北神戸総合高等学校</t>
    <rPh sb="0" eb="4">
      <t>ヒョウゴケンリツ</t>
    </rPh>
    <rPh sb="4" eb="7">
      <t>キタコウベ</t>
    </rPh>
    <rPh sb="7" eb="9">
      <t>ソウゴウ</t>
    </rPh>
    <rPh sb="9" eb="13">
      <t>コウトウガッコウ</t>
    </rPh>
    <phoneticPr fontId="4"/>
  </si>
  <si>
    <t>県</t>
    <rPh sb="0" eb="1">
      <t>ケン</t>
    </rPh>
    <phoneticPr fontId="4"/>
  </si>
  <si>
    <t>県</t>
    <phoneticPr fontId="4"/>
  </si>
  <si>
    <t>高</t>
    <rPh sb="0" eb="1">
      <t>タカ</t>
    </rPh>
    <phoneticPr fontId="4"/>
  </si>
  <si>
    <t>全日制</t>
    <rPh sb="0" eb="3">
      <t>ゼンニチセイ</t>
    </rPh>
    <phoneticPr fontId="4"/>
  </si>
  <si>
    <t>本校</t>
    <rPh sb="0" eb="2">
      <t>ホンコウ</t>
    </rPh>
    <phoneticPr fontId="4"/>
  </si>
  <si>
    <t>兵庫県立北神戸総合高等学校</t>
    <rPh sb="0" eb="4">
      <t>ヒョウゴケンリツ</t>
    </rPh>
    <rPh sb="4" eb="5">
      <t>キタ</t>
    </rPh>
    <rPh sb="5" eb="7">
      <t>コウベ</t>
    </rPh>
    <rPh sb="7" eb="9">
      <t>ソウゴウ</t>
    </rPh>
    <rPh sb="9" eb="13">
      <t>コウトウガッコウ</t>
    </rPh>
    <phoneticPr fontId="4"/>
  </si>
  <si>
    <t>石井　基晴</t>
    <rPh sb="0" eb="2">
      <t>イシイ</t>
    </rPh>
    <rPh sb="3" eb="5">
      <t>モトハル</t>
    </rPh>
    <phoneticPr fontId="1"/>
  </si>
  <si>
    <t>県立神戸甲北高等学校</t>
  </si>
  <si>
    <t>藤原　生也</t>
    <rPh sb="0" eb="2">
      <t>フジワラ</t>
    </rPh>
    <rPh sb="3" eb="4">
      <t>ナマ</t>
    </rPh>
    <rPh sb="4" eb="5">
      <t>ヤ</t>
    </rPh>
    <phoneticPr fontId="1"/>
  </si>
  <si>
    <t>塙　　守久</t>
  </si>
  <si>
    <t>県立須磨東高等学校</t>
  </si>
  <si>
    <t>若松　明子</t>
  </si>
  <si>
    <t>中西　孝弘</t>
    <rPh sb="0" eb="2">
      <t>ナカニシ</t>
    </rPh>
    <rPh sb="3" eb="5">
      <t>タカヒロ</t>
    </rPh>
    <phoneticPr fontId="1"/>
  </si>
  <si>
    <t>富永　和典</t>
    <rPh sb="0" eb="2">
      <t>トミナガ</t>
    </rPh>
    <rPh sb="3" eb="4">
      <t>カズ</t>
    </rPh>
    <rPh sb="4" eb="5">
      <t>テン</t>
    </rPh>
    <phoneticPr fontId="1"/>
  </si>
  <si>
    <t>県立北須磨高等学校</t>
  </si>
  <si>
    <t>津田　量</t>
    <rPh sb="0" eb="2">
      <t>ツダ</t>
    </rPh>
    <rPh sb="3" eb="4">
      <t>リョウ</t>
    </rPh>
    <phoneticPr fontId="1"/>
  </si>
  <si>
    <t>小川　卓也</t>
    <rPh sb="0" eb="2">
      <t>オガワ</t>
    </rPh>
    <rPh sb="3" eb="5">
      <t>タクヤ</t>
    </rPh>
    <phoneticPr fontId="1"/>
  </si>
  <si>
    <t>石井　良和</t>
    <rPh sb="0" eb="2">
      <t>イシイ</t>
    </rPh>
    <rPh sb="3" eb="4">
      <t>ヨ</t>
    </rPh>
    <rPh sb="4" eb="5">
      <t>カズ</t>
    </rPh>
    <phoneticPr fontId="1"/>
  </si>
  <si>
    <t>神戸　秀夫</t>
    <rPh sb="0" eb="2">
      <t>カンベ</t>
    </rPh>
    <rPh sb="3" eb="5">
      <t>ヒデオ</t>
    </rPh>
    <phoneticPr fontId="1"/>
  </si>
  <si>
    <t>県立神戸学園都市高等学校</t>
    <rPh sb="2" eb="4">
      <t>コウベ</t>
    </rPh>
    <rPh sb="4" eb="8">
      <t>ガクエントシ</t>
    </rPh>
    <rPh sb="8" eb="12">
      <t>コウトウガッコウ</t>
    </rPh>
    <phoneticPr fontId="4"/>
  </si>
  <si>
    <t>中野　卓哉</t>
    <rPh sb="0" eb="2">
      <t>ナカノ</t>
    </rPh>
    <rPh sb="3" eb="5">
      <t>タクヤ</t>
    </rPh>
    <phoneticPr fontId="1"/>
  </si>
  <si>
    <t>兵庫県立神戸学園都市高等学校</t>
    <rPh sb="0" eb="4">
      <t>ヒョウゴケンリツ</t>
    </rPh>
    <rPh sb="4" eb="6">
      <t>コウベ</t>
    </rPh>
    <rPh sb="6" eb="10">
      <t>ガクエントシ</t>
    </rPh>
    <rPh sb="10" eb="14">
      <t>コウトウガッコウ</t>
    </rPh>
    <phoneticPr fontId="4"/>
  </si>
  <si>
    <t>松本　敏尚</t>
    <rPh sb="0" eb="2">
      <t>マツモト</t>
    </rPh>
    <rPh sb="3" eb="4">
      <t>トシ</t>
    </rPh>
    <rPh sb="4" eb="5">
      <t>ナオ</t>
    </rPh>
    <phoneticPr fontId="1"/>
  </si>
  <si>
    <t>岡本　勇人</t>
    <rPh sb="0" eb="2">
      <t>オカモト</t>
    </rPh>
    <rPh sb="3" eb="5">
      <t>ユウト</t>
    </rPh>
    <phoneticPr fontId="1"/>
  </si>
  <si>
    <t>東　直也</t>
    <rPh sb="0" eb="1">
      <t>ヒガシ</t>
    </rPh>
    <rPh sb="2" eb="4">
      <t>ナオヤ</t>
    </rPh>
    <phoneticPr fontId="1"/>
  </si>
  <si>
    <t>山根　尚</t>
    <rPh sb="0" eb="2">
      <t>ヤマネ</t>
    </rPh>
    <rPh sb="3" eb="4">
      <t>ナオ</t>
    </rPh>
    <phoneticPr fontId="1"/>
  </si>
  <si>
    <t>長澤　広昭</t>
    <rPh sb="0" eb="2">
      <t>ナガサワ</t>
    </rPh>
    <rPh sb="3" eb="4">
      <t>ヒロ</t>
    </rPh>
    <rPh sb="4" eb="5">
      <t>アキラ</t>
    </rPh>
    <phoneticPr fontId="1"/>
  </si>
  <si>
    <t>上月　通男</t>
    <rPh sb="0" eb="2">
      <t>コウヅキ</t>
    </rPh>
    <rPh sb="3" eb="5">
      <t>ミチオ</t>
    </rPh>
    <phoneticPr fontId="1"/>
  </si>
  <si>
    <t>千葉　栄三</t>
    <rPh sb="0" eb="2">
      <t>チバ</t>
    </rPh>
    <rPh sb="3" eb="4">
      <t>エイ</t>
    </rPh>
    <rPh sb="4" eb="5">
      <t>サン</t>
    </rPh>
    <phoneticPr fontId="1"/>
  </si>
  <si>
    <t>谷口　聡</t>
    <rPh sb="3" eb="4">
      <t>サトシ</t>
    </rPh>
    <phoneticPr fontId="1"/>
  </si>
  <si>
    <t>切原　賀子</t>
    <rPh sb="0" eb="2">
      <t>キリハラ</t>
    </rPh>
    <rPh sb="3" eb="4">
      <t>ガ</t>
    </rPh>
    <rPh sb="4" eb="5">
      <t>コ</t>
    </rPh>
    <phoneticPr fontId="1"/>
  </si>
  <si>
    <t>西盛　康子</t>
    <rPh sb="0" eb="1">
      <t>ニシ</t>
    </rPh>
    <rPh sb="1" eb="2">
      <t>モリ</t>
    </rPh>
    <rPh sb="3" eb="5">
      <t>ヤスコ</t>
    </rPh>
    <phoneticPr fontId="1"/>
  </si>
  <si>
    <t>宮本　美枝子</t>
    <rPh sb="0" eb="2">
      <t>ミヤモト</t>
    </rPh>
    <rPh sb="3" eb="6">
      <t>ミエコ</t>
    </rPh>
    <phoneticPr fontId="1"/>
  </si>
  <si>
    <t>吉野　浩司</t>
    <rPh sb="0" eb="2">
      <t>ヨシノ</t>
    </rPh>
    <rPh sb="3" eb="5">
      <t>コウジ</t>
    </rPh>
    <phoneticPr fontId="1"/>
  </si>
  <si>
    <t>県立西宮甲山高等学校</t>
  </si>
  <si>
    <t>横山　真紀</t>
    <rPh sb="0" eb="2">
      <t>ヨコヤマ</t>
    </rPh>
    <rPh sb="3" eb="5">
      <t>マキ</t>
    </rPh>
    <phoneticPr fontId="1"/>
  </si>
  <si>
    <t>県立国際高等学校</t>
  </si>
  <si>
    <t>松本　久永</t>
    <rPh sb="0" eb="2">
      <t>マツモト</t>
    </rPh>
    <rPh sb="3" eb="5">
      <t>ヒサナガ</t>
    </rPh>
    <phoneticPr fontId="1"/>
  </si>
  <si>
    <t>県立西宮苦楽園高等学校</t>
    <rPh sb="2" eb="4">
      <t>ニシノミヤ</t>
    </rPh>
    <rPh sb="4" eb="7">
      <t>クラクエン</t>
    </rPh>
    <rPh sb="7" eb="11">
      <t>コウトウガッコウ</t>
    </rPh>
    <phoneticPr fontId="4"/>
  </si>
  <si>
    <t>阪神</t>
    <rPh sb="0" eb="2">
      <t>ハンシン</t>
    </rPh>
    <phoneticPr fontId="4"/>
  </si>
  <si>
    <t>県立伊丹高等学校</t>
  </si>
  <si>
    <t>黒河内　雅典</t>
    <rPh sb="0" eb="3">
      <t>クロカワチ</t>
    </rPh>
    <rPh sb="4" eb="5">
      <t>マサ</t>
    </rPh>
    <rPh sb="5" eb="6">
      <t>テン</t>
    </rPh>
    <phoneticPr fontId="1"/>
  </si>
  <si>
    <t>池信　宏之</t>
    <rPh sb="0" eb="1">
      <t>イケ</t>
    </rPh>
    <rPh sb="1" eb="2">
      <t>ノブ</t>
    </rPh>
    <rPh sb="3" eb="4">
      <t>ヒロシ</t>
    </rPh>
    <rPh sb="4" eb="5">
      <t>ノ</t>
    </rPh>
    <phoneticPr fontId="1"/>
  </si>
  <si>
    <t>宮本　稚子</t>
    <rPh sb="0" eb="2">
      <t>ミヤモト</t>
    </rPh>
    <rPh sb="3" eb="5">
      <t>ワカコ</t>
    </rPh>
    <phoneticPr fontId="1"/>
  </si>
  <si>
    <t>愛川　弘市</t>
    <rPh sb="0" eb="2">
      <t>アイカワ</t>
    </rPh>
    <rPh sb="3" eb="4">
      <t>ヒロシ</t>
    </rPh>
    <rPh sb="4" eb="5">
      <t>イチ</t>
    </rPh>
    <phoneticPr fontId="1"/>
  </si>
  <si>
    <t>森本　成己</t>
    <rPh sb="0" eb="2">
      <t>モリモト</t>
    </rPh>
    <rPh sb="3" eb="4">
      <t>ナリ</t>
    </rPh>
    <rPh sb="4" eb="5">
      <t>オノレ</t>
    </rPh>
    <phoneticPr fontId="1"/>
  </si>
  <si>
    <t>髙橋　剛</t>
    <rPh sb="0" eb="2">
      <t>タカハシ</t>
    </rPh>
    <rPh sb="3" eb="4">
      <t>ゴウ</t>
    </rPh>
    <phoneticPr fontId="1"/>
  </si>
  <si>
    <t>兵庫県立西宮苦楽園高等学校</t>
    <rPh sb="0" eb="4">
      <t>ヒョウゴケンリツ</t>
    </rPh>
    <rPh sb="4" eb="6">
      <t>ニシノミヤ</t>
    </rPh>
    <rPh sb="6" eb="9">
      <t>クラクエン</t>
    </rPh>
    <rPh sb="9" eb="13">
      <t>コウトウガッコウ</t>
    </rPh>
    <phoneticPr fontId="4"/>
  </si>
  <si>
    <t>兵庫県立西宮苦楽園高等学校</t>
    <rPh sb="0" eb="4">
      <t>ヒョウゴケンリツ</t>
    </rPh>
    <rPh sb="4" eb="6">
      <t>ニシノミヤ</t>
    </rPh>
    <rPh sb="6" eb="13">
      <t>クラクエンコウトウガッコウ</t>
    </rPh>
    <phoneticPr fontId="4"/>
  </si>
  <si>
    <t>牧野　徹</t>
    <rPh sb="0" eb="2">
      <t>マキノ</t>
    </rPh>
    <rPh sb="3" eb="4">
      <t>トオル</t>
    </rPh>
    <phoneticPr fontId="1"/>
  </si>
  <si>
    <t>近藤　和弘</t>
    <rPh sb="0" eb="2">
      <t>コンドウ</t>
    </rPh>
    <rPh sb="3" eb="5">
      <t>カズヒロ</t>
    </rPh>
    <phoneticPr fontId="1"/>
  </si>
  <si>
    <t>佐々木　豊</t>
    <rPh sb="0" eb="3">
      <t>ササキ</t>
    </rPh>
    <rPh sb="4" eb="5">
      <t>ユタカ</t>
    </rPh>
    <phoneticPr fontId="1"/>
  </si>
  <si>
    <t>樋口　一哉</t>
    <rPh sb="0" eb="2">
      <t>ヒグチ</t>
    </rPh>
    <rPh sb="3" eb="4">
      <t>イチ</t>
    </rPh>
    <rPh sb="4" eb="5">
      <t>ヤ</t>
    </rPh>
    <phoneticPr fontId="1"/>
  </si>
  <si>
    <t>白川　淳哉</t>
    <rPh sb="0" eb="2">
      <t>シラカワ</t>
    </rPh>
    <rPh sb="3" eb="4">
      <t>ジュン</t>
    </rPh>
    <rPh sb="4" eb="5">
      <t>カナ</t>
    </rPh>
    <phoneticPr fontId="1"/>
  </si>
  <si>
    <t>小川　秀雄</t>
    <rPh sb="0" eb="2">
      <t>オガワ</t>
    </rPh>
    <rPh sb="3" eb="5">
      <t>ヒデオ</t>
    </rPh>
    <phoneticPr fontId="1"/>
  </si>
  <si>
    <t>辻　真吾</t>
    <rPh sb="0" eb="1">
      <t>ツジ</t>
    </rPh>
    <rPh sb="2" eb="4">
      <t>シンゴ</t>
    </rPh>
    <phoneticPr fontId="1"/>
  </si>
  <si>
    <t>尾松　浩明</t>
    <rPh sb="0" eb="2">
      <t>オマツ</t>
    </rPh>
    <rPh sb="3" eb="5">
      <t>ヒロアキ</t>
    </rPh>
    <phoneticPr fontId="1"/>
  </si>
  <si>
    <t>塚本　光矢</t>
    <rPh sb="0" eb="2">
      <t>ツカモト</t>
    </rPh>
    <rPh sb="3" eb="4">
      <t>ヒカリ</t>
    </rPh>
    <rPh sb="4" eb="5">
      <t>ヤ</t>
    </rPh>
    <phoneticPr fontId="1"/>
  </si>
  <si>
    <t>県立柏原高等学校</t>
  </si>
  <si>
    <t>稲次　一彦</t>
    <rPh sb="0" eb="2">
      <t>イナジ</t>
    </rPh>
    <rPh sb="3" eb="5">
      <t>カズヒコ</t>
    </rPh>
    <phoneticPr fontId="1"/>
  </si>
  <si>
    <t>松原　正和</t>
    <rPh sb="0" eb="2">
      <t>マツバラ</t>
    </rPh>
    <rPh sb="3" eb="5">
      <t>マサカズ</t>
    </rPh>
    <phoneticPr fontId="1"/>
  </si>
  <si>
    <t>長尾　均</t>
    <rPh sb="0" eb="2">
      <t>ナガオ</t>
    </rPh>
    <rPh sb="3" eb="4">
      <t>ヒトシ</t>
    </rPh>
    <phoneticPr fontId="1"/>
  </si>
  <si>
    <t>県立篠山鳳鳴高等学校</t>
  </si>
  <si>
    <t>西田　利也</t>
    <rPh sb="0" eb="2">
      <t>ニシダ</t>
    </rPh>
    <rPh sb="3" eb="4">
      <t>リ</t>
    </rPh>
    <rPh sb="4" eb="5">
      <t>ヤ</t>
    </rPh>
    <phoneticPr fontId="1"/>
  </si>
  <si>
    <t>谷　昌亮</t>
    <rPh sb="0" eb="1">
      <t>タニ</t>
    </rPh>
    <rPh sb="2" eb="3">
      <t>マサ</t>
    </rPh>
    <rPh sb="3" eb="4">
      <t>リョウ</t>
    </rPh>
    <phoneticPr fontId="1"/>
  </si>
  <si>
    <t>県立篠山東雲高等学校</t>
  </si>
  <si>
    <t>富田　尚美</t>
    <rPh sb="0" eb="2">
      <t>トミタ</t>
    </rPh>
    <rPh sb="3" eb="5">
      <t>ナオミ</t>
    </rPh>
    <phoneticPr fontId="1"/>
  </si>
  <si>
    <t>東播</t>
  </si>
  <si>
    <t>泉村　靖治</t>
    <rPh sb="0" eb="2">
      <t>イズミムラ</t>
    </rPh>
    <rPh sb="3" eb="4">
      <t>ヤスシ</t>
    </rPh>
    <rPh sb="4" eb="5">
      <t>ジ</t>
    </rPh>
    <phoneticPr fontId="1"/>
  </si>
  <si>
    <t>織邊　剛</t>
    <rPh sb="0" eb="1">
      <t>オ</t>
    </rPh>
    <rPh sb="1" eb="2">
      <t>ベ</t>
    </rPh>
    <rPh sb="3" eb="4">
      <t>ツヨシ</t>
    </rPh>
    <phoneticPr fontId="1"/>
  </si>
  <si>
    <t>伊藤　聖二</t>
    <rPh sb="0" eb="2">
      <t>イトウ</t>
    </rPh>
    <rPh sb="3" eb="5">
      <t>セイジ</t>
    </rPh>
    <phoneticPr fontId="1"/>
  </si>
  <si>
    <t>松野　哲也</t>
    <rPh sb="0" eb="2">
      <t>マツノ</t>
    </rPh>
    <rPh sb="3" eb="5">
      <t>テツヤ</t>
    </rPh>
    <phoneticPr fontId="1"/>
  </si>
  <si>
    <t>福浦　潤</t>
    <rPh sb="0" eb="2">
      <t>フクウラ</t>
    </rPh>
    <rPh sb="3" eb="4">
      <t>ジュン</t>
    </rPh>
    <phoneticPr fontId="1"/>
  </si>
  <si>
    <t>栗林　秀忠</t>
    <rPh sb="0" eb="2">
      <t>クリバヤシ</t>
    </rPh>
    <rPh sb="3" eb="4">
      <t>ヒデ</t>
    </rPh>
    <rPh sb="4" eb="5">
      <t>チュウ</t>
    </rPh>
    <phoneticPr fontId="1"/>
  </si>
  <si>
    <t>県立加古川北高等学校</t>
  </si>
  <si>
    <t>古河　真紀子</t>
    <rPh sb="0" eb="2">
      <t>コガ</t>
    </rPh>
    <rPh sb="3" eb="6">
      <t>マキコ</t>
    </rPh>
    <phoneticPr fontId="1"/>
  </si>
  <si>
    <t>大角　謙二</t>
    <rPh sb="0" eb="2">
      <t>オオカド</t>
    </rPh>
    <rPh sb="3" eb="5">
      <t>ケンジ</t>
    </rPh>
    <phoneticPr fontId="1"/>
  </si>
  <si>
    <t>阿部　浩士</t>
    <rPh sb="0" eb="2">
      <t>アベ</t>
    </rPh>
    <rPh sb="3" eb="4">
      <t>ヒロシ</t>
    </rPh>
    <rPh sb="4" eb="5">
      <t>シ</t>
    </rPh>
    <phoneticPr fontId="1"/>
  </si>
  <si>
    <t>木山　正規</t>
    <rPh sb="0" eb="2">
      <t>キヤマ</t>
    </rPh>
    <rPh sb="3" eb="5">
      <t>セイキ</t>
    </rPh>
    <phoneticPr fontId="1"/>
  </si>
  <si>
    <t>村中　利章</t>
    <rPh sb="0" eb="2">
      <t>ムラナカ</t>
    </rPh>
    <rPh sb="3" eb="4">
      <t>トシ</t>
    </rPh>
    <rPh sb="4" eb="5">
      <t>アキラ</t>
    </rPh>
    <phoneticPr fontId="1"/>
  </si>
  <si>
    <t>藤川　弘起</t>
    <rPh sb="0" eb="2">
      <t>フジカワ</t>
    </rPh>
    <rPh sb="3" eb="4">
      <t>ヒロ</t>
    </rPh>
    <rPh sb="4" eb="5">
      <t>キ</t>
    </rPh>
    <phoneticPr fontId="1"/>
  </si>
  <si>
    <t>内藤　敦志</t>
    <rPh sb="0" eb="2">
      <t>ナイトウ</t>
    </rPh>
    <rPh sb="3" eb="4">
      <t>アツシ</t>
    </rPh>
    <rPh sb="4" eb="5">
      <t>シ</t>
    </rPh>
    <phoneticPr fontId="1"/>
  </si>
  <si>
    <t>波部　新</t>
    <rPh sb="0" eb="2">
      <t>ハベ</t>
    </rPh>
    <rPh sb="3" eb="4">
      <t>シン</t>
    </rPh>
    <phoneticPr fontId="1"/>
  </si>
  <si>
    <t>県立多可高等学校</t>
  </si>
  <si>
    <t>木澤　直子</t>
    <rPh sb="0" eb="2">
      <t>キザワ</t>
    </rPh>
    <rPh sb="3" eb="5">
      <t>ナオコ</t>
    </rPh>
    <phoneticPr fontId="1"/>
  </si>
  <si>
    <t>中谷　肇</t>
    <rPh sb="0" eb="2">
      <t>ナカタニ</t>
    </rPh>
    <rPh sb="3" eb="4">
      <t>ハジメ</t>
    </rPh>
    <phoneticPr fontId="1"/>
  </si>
  <si>
    <t>吉田　真治</t>
    <rPh sb="0" eb="2">
      <t>ヨシダ</t>
    </rPh>
    <rPh sb="3" eb="5">
      <t>シンジ</t>
    </rPh>
    <phoneticPr fontId="1"/>
  </si>
  <si>
    <t>県立高砂高等学校</t>
  </si>
  <si>
    <t>上出　正彦</t>
    <rPh sb="0" eb="1">
      <t>ウエ</t>
    </rPh>
    <rPh sb="1" eb="2">
      <t>デ</t>
    </rPh>
    <rPh sb="3" eb="5">
      <t>マサヒコ</t>
    </rPh>
    <phoneticPr fontId="1"/>
  </si>
  <si>
    <t>岸部　健司</t>
    <rPh sb="0" eb="2">
      <t>キシベ</t>
    </rPh>
    <rPh sb="3" eb="5">
      <t>ケンジ</t>
    </rPh>
    <phoneticPr fontId="1"/>
  </si>
  <si>
    <t>魚井　和彦</t>
    <rPh sb="0" eb="2">
      <t>ウオイ</t>
    </rPh>
    <rPh sb="3" eb="5">
      <t>カズヒコ</t>
    </rPh>
    <phoneticPr fontId="1"/>
  </si>
  <si>
    <t>志摩　直樹</t>
    <rPh sb="0" eb="2">
      <t>シマ</t>
    </rPh>
    <rPh sb="3" eb="5">
      <t>ナオキ</t>
    </rPh>
    <phoneticPr fontId="1"/>
  </si>
  <si>
    <t>県立播磨南高等学校</t>
  </si>
  <si>
    <t>黒岩　寛</t>
  </si>
  <si>
    <t>安東　靖貴</t>
    <rPh sb="0" eb="2">
      <t>アンドウ</t>
    </rPh>
    <rPh sb="3" eb="4">
      <t>ヤスシ</t>
    </rPh>
    <rPh sb="4" eb="5">
      <t>キ</t>
    </rPh>
    <phoneticPr fontId="1"/>
  </si>
  <si>
    <t>林　泰孝</t>
    <rPh sb="0" eb="1">
      <t>ハヤシ</t>
    </rPh>
    <rPh sb="2" eb="3">
      <t>ヤスシ</t>
    </rPh>
    <rPh sb="3" eb="4">
      <t>タカシ</t>
    </rPh>
    <phoneticPr fontId="1"/>
  </si>
  <si>
    <t>平松　はるみ</t>
    <rPh sb="0" eb="2">
      <t>ヒラマツ</t>
    </rPh>
    <phoneticPr fontId="1"/>
  </si>
  <si>
    <t>塚本　宏美</t>
    <rPh sb="3" eb="5">
      <t>ヒロミ</t>
    </rPh>
    <phoneticPr fontId="1"/>
  </si>
  <si>
    <t>県立三木総合高等学校</t>
    <rPh sb="2" eb="6">
      <t>ミキソウゴウ</t>
    </rPh>
    <rPh sb="6" eb="10">
      <t>コウトウガッコウ</t>
    </rPh>
    <phoneticPr fontId="4"/>
  </si>
  <si>
    <t>兵庫県立農業高等学校（定）</t>
    <phoneticPr fontId="4"/>
  </si>
  <si>
    <t>橋本　智稔</t>
    <rPh sb="0" eb="2">
      <t>ハシモト</t>
    </rPh>
    <rPh sb="3" eb="4">
      <t>チ</t>
    </rPh>
    <rPh sb="4" eb="5">
      <t>ネン</t>
    </rPh>
    <phoneticPr fontId="1"/>
  </si>
  <si>
    <t>県立北条高等学校</t>
  </si>
  <si>
    <t>神戸　剛</t>
    <rPh sb="0" eb="2">
      <t>カンベ</t>
    </rPh>
    <rPh sb="3" eb="4">
      <t>ゴウ</t>
    </rPh>
    <phoneticPr fontId="1"/>
  </si>
  <si>
    <t>岩本　義裕</t>
    <rPh sb="0" eb="2">
      <t>イワモト</t>
    </rPh>
    <rPh sb="3" eb="4">
      <t>ギ</t>
    </rPh>
    <rPh sb="4" eb="5">
      <t>ヒロシ</t>
    </rPh>
    <phoneticPr fontId="1"/>
  </si>
  <si>
    <t>西播</t>
  </si>
  <si>
    <t>村田　かおり</t>
    <rPh sb="0" eb="2">
      <t>ムラタ</t>
    </rPh>
    <phoneticPr fontId="1"/>
  </si>
  <si>
    <t>春名　正章</t>
    <rPh sb="0" eb="2">
      <t>ハルナ</t>
    </rPh>
    <rPh sb="3" eb="4">
      <t>タダ</t>
    </rPh>
    <rPh sb="4" eb="5">
      <t>アキラ</t>
    </rPh>
    <phoneticPr fontId="1"/>
  </si>
  <si>
    <t>県立姫路海稜高等学校</t>
    <rPh sb="2" eb="4">
      <t>ヒメジ</t>
    </rPh>
    <rPh sb="4" eb="5">
      <t>ウミ</t>
    </rPh>
    <rPh sb="5" eb="6">
      <t>リョウ</t>
    </rPh>
    <rPh sb="6" eb="8">
      <t>コウトウ</t>
    </rPh>
    <rPh sb="8" eb="10">
      <t>ガッコウ</t>
    </rPh>
    <phoneticPr fontId="4"/>
  </si>
  <si>
    <t>西播</t>
    <rPh sb="0" eb="2">
      <t>セイバン</t>
    </rPh>
    <phoneticPr fontId="4"/>
  </si>
  <si>
    <t>塚田　誠司</t>
    <rPh sb="0" eb="2">
      <t>ツカダ</t>
    </rPh>
    <rPh sb="3" eb="5">
      <t>セイジ</t>
    </rPh>
    <phoneticPr fontId="1"/>
  </si>
  <si>
    <t>千家　弘行</t>
    <rPh sb="0" eb="2">
      <t>センゲ</t>
    </rPh>
    <rPh sb="3" eb="5">
      <t>ヒロユキ</t>
    </rPh>
    <phoneticPr fontId="1"/>
  </si>
  <si>
    <t>岩田　一雄</t>
    <rPh sb="0" eb="2">
      <t>イワタ</t>
    </rPh>
    <rPh sb="3" eb="4">
      <t>イチ</t>
    </rPh>
    <rPh sb="4" eb="5">
      <t>オ</t>
    </rPh>
    <phoneticPr fontId="1"/>
  </si>
  <si>
    <t>児島　義人</t>
    <rPh sb="0" eb="2">
      <t>コジマ</t>
    </rPh>
    <rPh sb="3" eb="5">
      <t>ヨシヒト</t>
    </rPh>
    <phoneticPr fontId="1"/>
  </si>
  <si>
    <t>永本　浩一</t>
    <rPh sb="0" eb="2">
      <t>ナガモト</t>
    </rPh>
    <rPh sb="3" eb="5">
      <t>コウイチ</t>
    </rPh>
    <phoneticPr fontId="1"/>
  </si>
  <si>
    <t>藤原　喜成</t>
    <rPh sb="0" eb="2">
      <t>フジワラ</t>
    </rPh>
    <rPh sb="3" eb="4">
      <t>ヨロコ</t>
    </rPh>
    <rPh sb="4" eb="5">
      <t>ナリ</t>
    </rPh>
    <phoneticPr fontId="1"/>
  </si>
  <si>
    <t>県立姫路商業高等学校</t>
  </si>
  <si>
    <t>米谷　繁</t>
    <rPh sb="0" eb="2">
      <t>ヨネタニ</t>
    </rPh>
    <rPh sb="3" eb="4">
      <t>シゲル</t>
    </rPh>
    <phoneticPr fontId="1"/>
  </si>
  <si>
    <t>土井　寛文</t>
    <rPh sb="0" eb="2">
      <t>ドイ</t>
    </rPh>
    <rPh sb="3" eb="5">
      <t>ヒロフミ</t>
    </rPh>
    <phoneticPr fontId="1"/>
  </si>
  <si>
    <t>県立相生産業高等学校</t>
  </si>
  <si>
    <t>西田　拓巳</t>
    <rPh sb="0" eb="2">
      <t>ニシダ</t>
    </rPh>
    <rPh sb="3" eb="5">
      <t>タクミ</t>
    </rPh>
    <phoneticPr fontId="1"/>
  </si>
  <si>
    <t>駒田　勝</t>
    <rPh sb="0" eb="2">
      <t>コマダ</t>
    </rPh>
    <rPh sb="3" eb="4">
      <t>マサ</t>
    </rPh>
    <phoneticPr fontId="1"/>
  </si>
  <si>
    <t>福田　孝善</t>
    <rPh sb="0" eb="2">
      <t>フクダ</t>
    </rPh>
    <rPh sb="3" eb="4">
      <t>タカシ</t>
    </rPh>
    <rPh sb="4" eb="5">
      <t>ゼン</t>
    </rPh>
    <phoneticPr fontId="1"/>
  </si>
  <si>
    <t>県立太子高等学校</t>
  </si>
  <si>
    <t>古河　浩和</t>
    <rPh sb="0" eb="2">
      <t>フルカワ</t>
    </rPh>
    <rPh sb="3" eb="4">
      <t>ヒロシ</t>
    </rPh>
    <rPh sb="4" eb="5">
      <t>ワ</t>
    </rPh>
    <phoneticPr fontId="1"/>
  </si>
  <si>
    <t>県立播磨福崎高等学校</t>
    <rPh sb="2" eb="4">
      <t>ハリマ</t>
    </rPh>
    <rPh sb="4" eb="6">
      <t>フクサキ</t>
    </rPh>
    <rPh sb="6" eb="10">
      <t>コウトウガッコウ</t>
    </rPh>
    <phoneticPr fontId="4"/>
  </si>
  <si>
    <t>藤原　良光</t>
    <rPh sb="0" eb="2">
      <t>フジワラ</t>
    </rPh>
    <rPh sb="3" eb="4">
      <t>ヨ</t>
    </rPh>
    <rPh sb="4" eb="5">
      <t>ヒカリ</t>
    </rPh>
    <phoneticPr fontId="1"/>
  </si>
  <si>
    <t>兵庫県立三木総合高等学校</t>
    <rPh sb="0" eb="4">
      <t>ヒョウゴケンリツ</t>
    </rPh>
    <rPh sb="4" eb="8">
      <t>ミキソウゴウ</t>
    </rPh>
    <rPh sb="8" eb="12">
      <t>コウトウガッコウ</t>
    </rPh>
    <phoneticPr fontId="4"/>
  </si>
  <si>
    <t>播磨東</t>
    <rPh sb="0" eb="3">
      <t>ハリマヒガシ</t>
    </rPh>
    <phoneticPr fontId="4"/>
  </si>
  <si>
    <t>兵庫県立三木総合高等学校</t>
    <rPh sb="0" eb="4">
      <t>ヒョウゴケンリツ</t>
    </rPh>
    <rPh sb="4" eb="6">
      <t>ミキ</t>
    </rPh>
    <rPh sb="6" eb="8">
      <t>ソウゴウ</t>
    </rPh>
    <rPh sb="8" eb="12">
      <t>コウトウガッコウ</t>
    </rPh>
    <phoneticPr fontId="4"/>
  </si>
  <si>
    <t>菊川　泰</t>
    <rPh sb="0" eb="1">
      <t>キク</t>
    </rPh>
    <rPh sb="1" eb="2">
      <t>カワ</t>
    </rPh>
    <rPh sb="3" eb="4">
      <t>ヤスシ</t>
    </rPh>
    <phoneticPr fontId="1"/>
  </si>
  <si>
    <t>県立神崎高等学校</t>
  </si>
  <si>
    <t>齋藤　勝</t>
    <rPh sb="0" eb="2">
      <t>サイトウ</t>
    </rPh>
    <rPh sb="3" eb="4">
      <t>マサ</t>
    </rPh>
    <phoneticPr fontId="1"/>
  </si>
  <si>
    <t>森　　美樹</t>
  </si>
  <si>
    <t>県立夢前高等学校</t>
  </si>
  <si>
    <t>田中　良夫</t>
    <rPh sb="0" eb="2">
      <t>タナカ</t>
    </rPh>
    <rPh sb="3" eb="5">
      <t>ヨシオ</t>
    </rPh>
    <phoneticPr fontId="1"/>
  </si>
  <si>
    <t>県立家島高等学校</t>
  </si>
  <si>
    <t>井上　新悟</t>
    <rPh sb="0" eb="2">
      <t>イノウエ</t>
    </rPh>
    <rPh sb="3" eb="5">
      <t>シンゴ</t>
    </rPh>
    <phoneticPr fontId="1"/>
  </si>
  <si>
    <t>武田　由哉</t>
    <rPh sb="0" eb="2">
      <t>タケダ</t>
    </rPh>
    <rPh sb="3" eb="4">
      <t>ユウ</t>
    </rPh>
    <rPh sb="4" eb="5">
      <t>ヤ</t>
    </rPh>
    <phoneticPr fontId="1"/>
  </si>
  <si>
    <t>小倉　裕史</t>
    <rPh sb="0" eb="2">
      <t>オグラ</t>
    </rPh>
    <rPh sb="3" eb="5">
      <t>ヒロフミ</t>
    </rPh>
    <phoneticPr fontId="1"/>
  </si>
  <si>
    <t>塚本　師仁</t>
    <rPh sb="0" eb="2">
      <t>ツカモト</t>
    </rPh>
    <rPh sb="3" eb="4">
      <t>シ</t>
    </rPh>
    <rPh sb="4" eb="5">
      <t>ジン</t>
    </rPh>
    <phoneticPr fontId="1"/>
  </si>
  <si>
    <t>兵庫県立姫路海稜高等学校</t>
    <rPh sb="0" eb="4">
      <t>ヒョウゴケンリツ</t>
    </rPh>
    <rPh sb="4" eb="6">
      <t>ヒメジ</t>
    </rPh>
    <rPh sb="6" eb="7">
      <t>ウミ</t>
    </rPh>
    <rPh sb="7" eb="8">
      <t>リョウ</t>
    </rPh>
    <rPh sb="8" eb="10">
      <t>コウトウ</t>
    </rPh>
    <rPh sb="10" eb="12">
      <t>ガッコウ</t>
    </rPh>
    <phoneticPr fontId="4"/>
  </si>
  <si>
    <t>播磨西</t>
    <rPh sb="0" eb="3">
      <t>ハリマニシ</t>
    </rPh>
    <phoneticPr fontId="4"/>
  </si>
  <si>
    <t>細見　幸司</t>
    <rPh sb="0" eb="2">
      <t>ホソミ</t>
    </rPh>
    <rPh sb="3" eb="4">
      <t>シアワ</t>
    </rPh>
    <rPh sb="4" eb="5">
      <t>ツカサ</t>
    </rPh>
    <phoneticPr fontId="1"/>
  </si>
  <si>
    <t>増田　百代</t>
    <rPh sb="0" eb="2">
      <t>マスダ</t>
    </rPh>
    <rPh sb="3" eb="4">
      <t>ヒャク</t>
    </rPh>
    <rPh sb="4" eb="5">
      <t>ヨ</t>
    </rPh>
    <phoneticPr fontId="1"/>
  </si>
  <si>
    <t>県立豊岡高等学校</t>
  </si>
  <si>
    <t>倉田　晴美</t>
    <rPh sb="0" eb="2">
      <t>クラタ</t>
    </rPh>
    <rPh sb="3" eb="4">
      <t>ハ</t>
    </rPh>
    <rPh sb="4" eb="5">
      <t>ビ</t>
    </rPh>
    <phoneticPr fontId="1"/>
  </si>
  <si>
    <t>森澄　実</t>
    <rPh sb="0" eb="1">
      <t>モリ</t>
    </rPh>
    <rPh sb="1" eb="2">
      <t>スミ</t>
    </rPh>
    <rPh sb="3" eb="4">
      <t>ミノル</t>
    </rPh>
    <phoneticPr fontId="1"/>
  </si>
  <si>
    <t>県立日高高等学校</t>
  </si>
  <si>
    <t>森垣　泰宏</t>
    <rPh sb="0" eb="2">
      <t>モリガキ</t>
    </rPh>
    <rPh sb="3" eb="4">
      <t>タイ</t>
    </rPh>
    <rPh sb="4" eb="5">
      <t>ヒロシ</t>
    </rPh>
    <phoneticPr fontId="1"/>
  </si>
  <si>
    <t>県立出石高等学校</t>
  </si>
  <si>
    <t>守山　勝</t>
    <rPh sb="0" eb="2">
      <t>モリヤマ</t>
    </rPh>
    <rPh sb="3" eb="4">
      <t>マサル</t>
    </rPh>
    <phoneticPr fontId="1"/>
  </si>
  <si>
    <t>県立浜坂高等学校</t>
  </si>
  <si>
    <t>西岡　優子</t>
    <rPh sb="0" eb="2">
      <t>ニシオカ</t>
    </rPh>
    <rPh sb="3" eb="5">
      <t>ユウコ</t>
    </rPh>
    <phoneticPr fontId="1"/>
  </si>
  <si>
    <t>三宅 美奈子</t>
    <rPh sb="0" eb="2">
      <t>ミヤケ</t>
    </rPh>
    <rPh sb="3" eb="6">
      <t>ミナコ</t>
    </rPh>
    <phoneticPr fontId="1"/>
  </si>
  <si>
    <t>山本　宏治</t>
    <rPh sb="0" eb="2">
      <t>ヤマモト</t>
    </rPh>
    <rPh sb="3" eb="4">
      <t>ヒロシ</t>
    </rPh>
    <rPh sb="4" eb="5">
      <t>オサ</t>
    </rPh>
    <phoneticPr fontId="1"/>
  </si>
  <si>
    <t>県立但馬農業高等学校</t>
  </si>
  <si>
    <t>木内　靖之</t>
    <rPh sb="0" eb="2">
      <t>キノウチ</t>
    </rPh>
    <rPh sb="3" eb="5">
      <t>ヤスユキ</t>
    </rPh>
    <phoneticPr fontId="1"/>
  </si>
  <si>
    <t>田中　盛雄</t>
    <rPh sb="0" eb="2">
      <t>タナカ</t>
    </rPh>
    <rPh sb="3" eb="5">
      <t>モリオ</t>
    </rPh>
    <phoneticPr fontId="1"/>
  </si>
  <si>
    <t>県立生野高等学校</t>
  </si>
  <si>
    <t>高見　宏樹</t>
    <rPh sb="0" eb="2">
      <t>タカミ</t>
    </rPh>
    <rPh sb="3" eb="5">
      <t>ヒロキ</t>
    </rPh>
    <phoneticPr fontId="1"/>
  </si>
  <si>
    <t>下條　謙一郎</t>
    <rPh sb="0" eb="2">
      <t>シモジョウ</t>
    </rPh>
    <rPh sb="3" eb="6">
      <t>ケンイチロウ</t>
    </rPh>
    <phoneticPr fontId="1"/>
  </si>
  <si>
    <t>阿部　都貴子</t>
    <rPh sb="0" eb="2">
      <t>アベ</t>
    </rPh>
    <rPh sb="3" eb="4">
      <t>ト</t>
    </rPh>
    <rPh sb="4" eb="5">
      <t>キ</t>
    </rPh>
    <rPh sb="5" eb="6">
      <t>コ</t>
    </rPh>
    <phoneticPr fontId="1"/>
  </si>
  <si>
    <t>近藤　直樹</t>
    <rPh sb="0" eb="2">
      <t>コンドウ</t>
    </rPh>
    <rPh sb="3" eb="5">
      <t>ナオキ</t>
    </rPh>
    <phoneticPr fontId="1"/>
  </si>
  <si>
    <t>県立淡路高等学校</t>
  </si>
  <si>
    <t>松本　宗弘</t>
    <rPh sb="0" eb="2">
      <t>マツモト</t>
    </rPh>
    <rPh sb="3" eb="4">
      <t>ソウ</t>
    </rPh>
    <rPh sb="4" eb="5">
      <t>ヒロ</t>
    </rPh>
    <phoneticPr fontId="1"/>
  </si>
  <si>
    <t>大塚　剛啓</t>
    <rPh sb="0" eb="2">
      <t>オオツカ</t>
    </rPh>
    <rPh sb="3" eb="4">
      <t>ゴウ</t>
    </rPh>
    <rPh sb="4" eb="5">
      <t>ケイ</t>
    </rPh>
    <phoneticPr fontId="1"/>
  </si>
  <si>
    <t>兵庫県立播磨福崎高等学校</t>
    <rPh sb="0" eb="3">
      <t>ヒョウゴケン</t>
    </rPh>
    <rPh sb="3" eb="4">
      <t>タ</t>
    </rPh>
    <rPh sb="4" eb="6">
      <t>ハリマ</t>
    </rPh>
    <rPh sb="6" eb="8">
      <t>フクサキ</t>
    </rPh>
    <rPh sb="8" eb="12">
      <t>コウトウガッコウ</t>
    </rPh>
    <phoneticPr fontId="4"/>
  </si>
  <si>
    <t>兵庫県立播磨福崎高等学校</t>
    <rPh sb="0" eb="4">
      <t>ヒョウゴケンリツ</t>
    </rPh>
    <rPh sb="4" eb="6">
      <t>ハリマ</t>
    </rPh>
    <rPh sb="6" eb="8">
      <t>フクサキ</t>
    </rPh>
    <rPh sb="8" eb="12">
      <t>コウトウガッコウ</t>
    </rPh>
    <phoneticPr fontId="4"/>
  </si>
  <si>
    <t>県立湊川高等学校</t>
  </si>
  <si>
    <t>岡　昌秀</t>
    <rPh sb="0" eb="1">
      <t>オカ</t>
    </rPh>
    <rPh sb="2" eb="3">
      <t>マサ</t>
    </rPh>
    <rPh sb="3" eb="4">
      <t>ヒデ</t>
    </rPh>
    <phoneticPr fontId="1"/>
  </si>
  <si>
    <t>湊　浩樹</t>
    <rPh sb="0" eb="1">
      <t>ミナト</t>
    </rPh>
    <rPh sb="2" eb="4">
      <t>ヒロキ</t>
    </rPh>
    <phoneticPr fontId="1"/>
  </si>
  <si>
    <t>松本　秀孝</t>
    <rPh sb="0" eb="2">
      <t>マツモト</t>
    </rPh>
    <rPh sb="3" eb="5">
      <t>ヒデタカ</t>
    </rPh>
    <phoneticPr fontId="1"/>
  </si>
  <si>
    <t>松井　孝明</t>
    <rPh sb="0" eb="2">
      <t>マツイ</t>
    </rPh>
    <rPh sb="3" eb="4">
      <t>コウ</t>
    </rPh>
    <rPh sb="4" eb="5">
      <t>メイ</t>
    </rPh>
    <phoneticPr fontId="1"/>
  </si>
  <si>
    <t>県立有馬高等学校（定）</t>
  </si>
  <si>
    <t>県立錦城高等学校</t>
  </si>
  <si>
    <t>吉澤　孝雄</t>
    <rPh sb="0" eb="2">
      <t>ヨシザワ</t>
    </rPh>
    <rPh sb="3" eb="5">
      <t>タカオ</t>
    </rPh>
    <phoneticPr fontId="1"/>
  </si>
  <si>
    <t>県立農業高等学校（定）</t>
  </si>
  <si>
    <t>県立松陽高等学校（定）</t>
  </si>
  <si>
    <t>県立小野工業高等学校（定）</t>
  </si>
  <si>
    <t>内藤　仁視</t>
    <rPh sb="0" eb="2">
      <t>ナイトウ</t>
    </rPh>
    <rPh sb="3" eb="4">
      <t>ジン</t>
    </rPh>
    <rPh sb="4" eb="5">
      <t>シ</t>
    </rPh>
    <phoneticPr fontId="1"/>
  </si>
  <si>
    <t>県立相生産業高等学校（定）</t>
  </si>
  <si>
    <t>県立龍野北高等学校（定）</t>
  </si>
  <si>
    <t>県立赤穂高等学校（定）</t>
  </si>
  <si>
    <t>県立豊岡高等学校（定）</t>
  </si>
  <si>
    <t>県立洲本高等学校（定）</t>
  </si>
  <si>
    <t>桑田　耕治</t>
    <rPh sb="0" eb="2">
      <t>クワタ</t>
    </rPh>
    <rPh sb="3" eb="5">
      <t>コウジ</t>
    </rPh>
    <phoneticPr fontId="1"/>
  </si>
  <si>
    <t>県立西脇北高等学校</t>
  </si>
  <si>
    <t>佐藤　太</t>
    <rPh sb="0" eb="2">
      <t>サトウ</t>
    </rPh>
    <rPh sb="3" eb="4">
      <t>フトシ</t>
    </rPh>
    <phoneticPr fontId="1"/>
  </si>
  <si>
    <t>県立飾磨工業高等学校（多）</t>
  </si>
  <si>
    <t>県立青雲高等学校</t>
  </si>
  <si>
    <t>三原　慎吾</t>
    <rPh sb="0" eb="2">
      <t>ミハラ</t>
    </rPh>
    <rPh sb="3" eb="5">
      <t>シンゴ</t>
    </rPh>
    <phoneticPr fontId="1"/>
  </si>
  <si>
    <t>県立網干高等学校（通）</t>
  </si>
  <si>
    <t>野崎　雅弘</t>
    <rPh sb="0" eb="2">
      <t>ノザキ</t>
    </rPh>
    <rPh sb="3" eb="4">
      <t>マサ</t>
    </rPh>
    <rPh sb="4" eb="5">
      <t>ヒロ</t>
    </rPh>
    <phoneticPr fontId="1"/>
  </si>
  <si>
    <t>足立　幸謙</t>
    <rPh sb="0" eb="2">
      <t>アダチ</t>
    </rPh>
    <rPh sb="3" eb="4">
      <t>シアワ</t>
    </rPh>
    <rPh sb="4" eb="5">
      <t>ケン</t>
    </rPh>
    <phoneticPr fontId="1"/>
  </si>
  <si>
    <t>小原　靖</t>
    <rPh sb="0" eb="2">
      <t>オバラ</t>
    </rPh>
    <rPh sb="3" eb="4">
      <t>ヤスシ</t>
    </rPh>
    <phoneticPr fontId="3"/>
  </si>
  <si>
    <t>荒川　哲</t>
    <rPh sb="0" eb="2">
      <t>アラカワ</t>
    </rPh>
    <rPh sb="3" eb="4">
      <t>サトシ</t>
    </rPh>
    <phoneticPr fontId="3"/>
  </si>
  <si>
    <t>開田　守</t>
    <rPh sb="0" eb="2">
      <t>カイダ</t>
    </rPh>
    <rPh sb="3" eb="4">
      <t>マモル</t>
    </rPh>
    <phoneticPr fontId="3"/>
  </si>
  <si>
    <t>油井　光伸</t>
    <rPh sb="0" eb="2">
      <t>ユイ</t>
    </rPh>
    <rPh sb="3" eb="5">
      <t>ミツノブ</t>
    </rPh>
    <phoneticPr fontId="3"/>
  </si>
  <si>
    <t>漁　修生</t>
    <rPh sb="0" eb="1">
      <t>リョウ</t>
    </rPh>
    <rPh sb="2" eb="4">
      <t>シュウセイ</t>
    </rPh>
    <phoneticPr fontId="3"/>
  </si>
  <si>
    <t>古谷　勇行</t>
    <rPh sb="0" eb="2">
      <t>フルタニ</t>
    </rPh>
    <rPh sb="3" eb="5">
      <t>タケユキ</t>
    </rPh>
    <phoneticPr fontId="3"/>
  </si>
  <si>
    <t>大森　寿史</t>
    <rPh sb="0" eb="2">
      <t>オオモリ</t>
    </rPh>
    <rPh sb="3" eb="4">
      <t>ヒサシ</t>
    </rPh>
    <rPh sb="4" eb="5">
      <t>シ</t>
    </rPh>
    <phoneticPr fontId="3"/>
  </si>
  <si>
    <t>原　和樹</t>
    <rPh sb="0" eb="1">
      <t>ハラ</t>
    </rPh>
    <rPh sb="2" eb="4">
      <t>カズキ</t>
    </rPh>
    <phoneticPr fontId="3"/>
  </si>
  <si>
    <t>間嶋　孝史</t>
    <rPh sb="0" eb="2">
      <t>マジマ</t>
    </rPh>
    <rPh sb="3" eb="5">
      <t>タカシ</t>
    </rPh>
    <phoneticPr fontId="3"/>
  </si>
  <si>
    <t>東郷　達夫</t>
    <rPh sb="0" eb="2">
      <t>トウゴウ</t>
    </rPh>
    <rPh sb="3" eb="5">
      <t>タツオ</t>
    </rPh>
    <phoneticPr fontId="3"/>
  </si>
  <si>
    <t>鴫山 知広</t>
  </si>
  <si>
    <t>永田 真澄</t>
  </si>
  <si>
    <t>夢野台</t>
  </si>
  <si>
    <t>岡田 真依</t>
  </si>
  <si>
    <t>樫木　直人</t>
  </si>
  <si>
    <t>新 ゆりか</t>
  </si>
  <si>
    <t>藤田 京太</t>
  </si>
  <si>
    <t>小竹 貫介</t>
  </si>
  <si>
    <t>北須磨</t>
  </si>
  <si>
    <t>小寺 真穂</t>
  </si>
  <si>
    <t>酒井 翼</t>
  </si>
  <si>
    <t>増田 圭介</t>
  </si>
  <si>
    <t>西盛　康子</t>
  </si>
  <si>
    <t>利根 知比呂</t>
  </si>
  <si>
    <t>国際</t>
  </si>
  <si>
    <t>山田 祐史</t>
  </si>
  <si>
    <t>松本　久永</t>
  </si>
  <si>
    <t>片山 秀一</t>
  </si>
  <si>
    <t>小西 香苗</t>
  </si>
  <si>
    <t>植田 まり</t>
  </si>
  <si>
    <t>後藤 慎平</t>
    <rPh sb="0" eb="2">
      <t>ゴトウ</t>
    </rPh>
    <rPh sb="3" eb="5">
      <t>シンペイ</t>
    </rPh>
    <phoneticPr fontId="2"/>
  </si>
  <si>
    <t>藤川 琴実</t>
  </si>
  <si>
    <t>万場 るり子</t>
    <rPh sb="0" eb="2">
      <t>マンバ</t>
    </rPh>
    <phoneticPr fontId="5"/>
  </si>
  <si>
    <t>樋口　一哉</t>
  </si>
  <si>
    <t>勝部 尚樹</t>
  </si>
  <si>
    <t>中川 真吾</t>
  </si>
  <si>
    <t>篠山鳳鳴</t>
  </si>
  <si>
    <t>山口 真実</t>
  </si>
  <si>
    <t>並河 翔平</t>
  </si>
  <si>
    <t>加古川北</t>
  </si>
  <si>
    <t>岡村 佳奈</t>
  </si>
  <si>
    <t>古河　真紀子</t>
  </si>
  <si>
    <t>井上 未樹</t>
  </si>
  <si>
    <t>多可</t>
  </si>
  <si>
    <t>勝田 真萌</t>
  </si>
  <si>
    <t>木澤　直子</t>
  </si>
  <si>
    <t>堀 史人</t>
  </si>
  <si>
    <t>中谷　肇</t>
  </si>
  <si>
    <t>高砂</t>
  </si>
  <si>
    <t>田代 裕也</t>
  </si>
  <si>
    <t>上出　正彦</t>
  </si>
  <si>
    <t>衣笠 彩乃</t>
  </si>
  <si>
    <t>岸部　健司</t>
  </si>
  <si>
    <t>中西 宏明</t>
  </si>
  <si>
    <t>西村 咲</t>
  </si>
  <si>
    <t>井口 大輔</t>
  </si>
  <si>
    <t>杉村 圭彦</t>
  </si>
  <si>
    <t>太子</t>
  </si>
  <si>
    <t>北岡 深雪</t>
  </si>
  <si>
    <t>古河　浩和</t>
  </si>
  <si>
    <t>下馬場 篤典</t>
  </si>
  <si>
    <t>県立赤穂高等学校・定時制</t>
  </si>
  <si>
    <t>赤穂(定)</t>
  </si>
  <si>
    <t>大生 万莉子</t>
  </si>
  <si>
    <t>武友 千草</t>
  </si>
  <si>
    <t>松村 多佳子</t>
  </si>
  <si>
    <t>岩本 年博</t>
  </si>
  <si>
    <t>県立大学附属</t>
    <rPh sb="0" eb="2">
      <t>ケンリツ</t>
    </rPh>
    <phoneticPr fontId="2"/>
  </si>
  <si>
    <t>鹿山 洋一</t>
  </si>
  <si>
    <t>足立　幸謙</t>
  </si>
  <si>
    <t>伊丹市立伊丹高等学校</t>
    <rPh sb="0" eb="4">
      <t>イタミシリツ</t>
    </rPh>
    <rPh sb="4" eb="6">
      <t>イタミ</t>
    </rPh>
    <rPh sb="6" eb="10">
      <t>コウトウガッコウ</t>
    </rPh>
    <phoneticPr fontId="2"/>
  </si>
  <si>
    <t>市立伊丹</t>
    <rPh sb="0" eb="2">
      <t>イチリツ</t>
    </rPh>
    <rPh sb="2" eb="4">
      <t>イタミ</t>
    </rPh>
    <phoneticPr fontId="2"/>
  </si>
  <si>
    <t>村尾 由里子</t>
    <rPh sb="0" eb="2">
      <t>ムラオ</t>
    </rPh>
    <rPh sb="3" eb="6">
      <t>ユリコ</t>
    </rPh>
    <phoneticPr fontId="2"/>
  </si>
  <si>
    <t>高松 憲司</t>
  </si>
  <si>
    <t>舩曳 翼</t>
  </si>
  <si>
    <t>埜田 稜</t>
  </si>
  <si>
    <t>松井 洋平</t>
  </si>
  <si>
    <t>塩谷 浩正</t>
  </si>
  <si>
    <t>三木 梓</t>
  </si>
  <si>
    <t>県立神戸甲北高等学校</t>
    <rPh sb="0" eb="2">
      <t>ケンリツ</t>
    </rPh>
    <rPh sb="2" eb="6">
      <t>コウベコウホク</t>
    </rPh>
    <rPh sb="6" eb="10">
      <t>コウトウガッコウ</t>
    </rPh>
    <phoneticPr fontId="2"/>
  </si>
  <si>
    <t>神戸甲北</t>
    <rPh sb="0" eb="4">
      <t>コウベコウホク</t>
    </rPh>
    <phoneticPr fontId="2"/>
  </si>
  <si>
    <t>松田 朋也</t>
  </si>
  <si>
    <t>橿　　千種</t>
  </si>
  <si>
    <t>池原 寿樹</t>
  </si>
  <si>
    <t>小玉  雄介</t>
  </si>
  <si>
    <t>青雲</t>
  </si>
  <si>
    <t>村井 俊之</t>
  </si>
  <si>
    <t>三原　慎吾</t>
  </si>
  <si>
    <t>渡邉 悠</t>
  </si>
  <si>
    <t>高田 大樹</t>
  </si>
  <si>
    <t>谷口　聡</t>
  </si>
  <si>
    <t>力丸 栄作</t>
  </si>
  <si>
    <t>藤野 恭央</t>
  </si>
  <si>
    <t>山口 貴史</t>
  </si>
  <si>
    <t>西海 耕平</t>
  </si>
  <si>
    <t>水野 初音</t>
  </si>
  <si>
    <t>奥村 久志</t>
  </si>
  <si>
    <t>山縣 重宣</t>
  </si>
  <si>
    <t>吉永 文貴</t>
  </si>
  <si>
    <t>神田 富雄</t>
  </si>
  <si>
    <t>原 崇</t>
  </si>
  <si>
    <t>浅野 慎太</t>
  </si>
  <si>
    <t>舩間 翔</t>
  </si>
  <si>
    <t>正山 康司</t>
  </si>
  <si>
    <t>妙見 健太郎</t>
  </si>
  <si>
    <t>藤川　弘起</t>
  </si>
  <si>
    <t>瀬戸 良昭</t>
  </si>
  <si>
    <t>土井　寛文</t>
  </si>
  <si>
    <t>長石 正愛</t>
  </si>
  <si>
    <t>竹内 裕也</t>
  </si>
  <si>
    <t>県立播磨福崎高等学校</t>
    <rPh sb="0" eb="2">
      <t>ケンリツ</t>
    </rPh>
    <rPh sb="2" eb="10">
      <t>ハリマフクサキコウトウガッコウ</t>
    </rPh>
    <phoneticPr fontId="2"/>
  </si>
  <si>
    <t>播磨福崎</t>
  </si>
  <si>
    <t>森 志乃</t>
  </si>
  <si>
    <t>田槇 元</t>
  </si>
  <si>
    <t>良玄 裕基</t>
  </si>
  <si>
    <t>小林 亮太</t>
  </si>
  <si>
    <t>榎田 浩大</t>
  </si>
  <si>
    <t>漁　修生</t>
  </si>
  <si>
    <t>石田 延広</t>
  </si>
  <si>
    <t>中川 督太</t>
  </si>
  <si>
    <t>森田 慎也</t>
  </si>
  <si>
    <t>須磨東</t>
  </si>
  <si>
    <t>大本 翔</t>
  </si>
  <si>
    <t>繁家 大介</t>
  </si>
  <si>
    <t>西川 拓志</t>
  </si>
  <si>
    <t>梨木 冴子</t>
  </si>
  <si>
    <t>平島 拓真</t>
  </si>
  <si>
    <t>川村 侑也</t>
  </si>
  <si>
    <t>竹嶋 努</t>
  </si>
  <si>
    <t>山田 祐輔</t>
  </si>
  <si>
    <t>松田 直樹</t>
  </si>
  <si>
    <t>本田 一雅</t>
  </si>
  <si>
    <t>髙橋　剛</t>
  </si>
  <si>
    <t>三宅 智章</t>
  </si>
  <si>
    <t>数学</t>
    <rPh sb="0" eb="2">
      <t>スウガク</t>
    </rPh>
    <phoneticPr fontId="4"/>
  </si>
  <si>
    <t>中家 慎</t>
  </si>
  <si>
    <t>栗林 正憲</t>
  </si>
  <si>
    <t>谷垣 和弘</t>
  </si>
  <si>
    <t>野中 壮大</t>
  </si>
  <si>
    <t>木下 勝晴</t>
  </si>
  <si>
    <t>森 康将</t>
  </si>
  <si>
    <t>播磨南</t>
  </si>
  <si>
    <t>富田 千晴</t>
  </si>
  <si>
    <t>芝崎 真誠</t>
  </si>
  <si>
    <t>上垣 雅章</t>
  </si>
  <si>
    <t>県立飾磨工業高等学校・多部制</t>
  </si>
  <si>
    <t>飾磨工業(多)</t>
  </si>
  <si>
    <t>富永 晃</t>
  </si>
  <si>
    <t>竹内 海創</t>
  </si>
  <si>
    <t>相生産業</t>
  </si>
  <si>
    <t>桧原 良輔</t>
  </si>
  <si>
    <t>西田　拓巳</t>
  </si>
  <si>
    <t>守田 亘</t>
  </si>
  <si>
    <t>眞山 洋平</t>
  </si>
  <si>
    <t>豊岡</t>
  </si>
  <si>
    <t>森脇 美香</t>
  </si>
  <si>
    <t>浜坂</t>
  </si>
  <si>
    <t>岡本 美那</t>
  </si>
  <si>
    <t>西岡　優子</t>
  </si>
  <si>
    <t>後 勇至</t>
  </si>
  <si>
    <t>林 友哉</t>
  </si>
  <si>
    <t>河野 吉彦</t>
  </si>
  <si>
    <t>市立姫路</t>
  </si>
  <si>
    <t>松﨑 裕志</t>
  </si>
  <si>
    <t>原　和樹</t>
  </si>
  <si>
    <t>前川 真理子</t>
  </si>
  <si>
    <t>間嶋　孝史</t>
  </si>
  <si>
    <t>山本 直</t>
  </si>
  <si>
    <t>三谷 量</t>
  </si>
  <si>
    <t>県立神戸鈴蘭台高等学校</t>
    <rPh sb="0" eb="2">
      <t>ケンリツ</t>
    </rPh>
    <rPh sb="2" eb="4">
      <t>コウベ</t>
    </rPh>
    <rPh sb="4" eb="7">
      <t>スズランダイ</t>
    </rPh>
    <rPh sb="7" eb="9">
      <t>コウトウ</t>
    </rPh>
    <phoneticPr fontId="2"/>
  </si>
  <si>
    <t>神戸鈴蘭台</t>
    <rPh sb="0" eb="2">
      <t>コウベ</t>
    </rPh>
    <rPh sb="2" eb="5">
      <t>スズランダイ</t>
    </rPh>
    <phoneticPr fontId="2"/>
  </si>
  <si>
    <t>理科</t>
    <rPh sb="0" eb="2">
      <t>リカ</t>
    </rPh>
    <phoneticPr fontId="2"/>
  </si>
  <si>
    <t>澤井 昭子</t>
    <rPh sb="0" eb="2">
      <t>サワイ</t>
    </rPh>
    <rPh sb="3" eb="5">
      <t>アキコ</t>
    </rPh>
    <phoneticPr fontId="2"/>
  </si>
  <si>
    <t>県立北神戸総合高等学校</t>
    <rPh sb="0" eb="2">
      <t>ケンリツ</t>
    </rPh>
    <rPh sb="2" eb="7">
      <t>キタコウベソウゴウ</t>
    </rPh>
    <rPh sb="7" eb="11">
      <t>コウトウガッコウ</t>
    </rPh>
    <phoneticPr fontId="2"/>
  </si>
  <si>
    <t>北神戸総合</t>
    <rPh sb="0" eb="5">
      <t>キタコウベソウゴウ</t>
    </rPh>
    <phoneticPr fontId="2"/>
  </si>
  <si>
    <t>西田 悟士</t>
  </si>
  <si>
    <t>雲田 彩加</t>
    <rPh sb="0" eb="2">
      <t>クモダ</t>
    </rPh>
    <phoneticPr fontId="5"/>
  </si>
  <si>
    <t>小山 卓也</t>
  </si>
  <si>
    <t>県立武庫荘総合高等学校</t>
    <rPh sb="2" eb="3">
      <t>タケ</t>
    </rPh>
    <rPh sb="3" eb="4">
      <t>ク</t>
    </rPh>
    <rPh sb="4" eb="5">
      <t>ソウ</t>
    </rPh>
    <rPh sb="5" eb="7">
      <t>ソウゴウ</t>
    </rPh>
    <rPh sb="7" eb="9">
      <t>コウトウ</t>
    </rPh>
    <phoneticPr fontId="2"/>
  </si>
  <si>
    <t>大道 亮輔</t>
    <rPh sb="0" eb="2">
      <t>オオミチ</t>
    </rPh>
    <rPh sb="3" eb="5">
      <t>リョウスケ</t>
    </rPh>
    <phoneticPr fontId="2"/>
  </si>
  <si>
    <t>清水 一樹</t>
    <rPh sb="0" eb="2">
      <t>シミズ</t>
    </rPh>
    <rPh sb="3" eb="5">
      <t>カズキ</t>
    </rPh>
    <phoneticPr fontId="2"/>
  </si>
  <si>
    <t>玉久保 敦也</t>
  </si>
  <si>
    <t>羽深 健治</t>
  </si>
  <si>
    <t>井上 良平</t>
  </si>
  <si>
    <t>柳樂 康太</t>
  </si>
  <si>
    <t>福本 直子</t>
  </si>
  <si>
    <t>藤田 真央</t>
  </si>
  <si>
    <t>織邊　剛</t>
  </si>
  <si>
    <t>赤木 智也</t>
  </si>
  <si>
    <t>澤田 敏和</t>
  </si>
  <si>
    <t>宇野 枝里子</t>
  </si>
  <si>
    <t>和田 尚也</t>
  </si>
  <si>
    <t>松原 大悟</t>
  </si>
  <si>
    <t>仁木 英貴</t>
  </si>
  <si>
    <t>県立網干高等学校</t>
    <rPh sb="0" eb="2">
      <t>ケンリツ</t>
    </rPh>
    <rPh sb="2" eb="8">
      <t>アボシコウトウガッコウ</t>
    </rPh>
    <phoneticPr fontId="2"/>
  </si>
  <si>
    <t>網干（通）</t>
    <rPh sb="3" eb="4">
      <t>ツウ</t>
    </rPh>
    <phoneticPr fontId="2"/>
  </si>
  <si>
    <t>山本 祐衣</t>
    <rPh sb="0" eb="2">
      <t>ヤマモト</t>
    </rPh>
    <rPh sb="3" eb="5">
      <t>ユイ</t>
    </rPh>
    <phoneticPr fontId="2"/>
  </si>
  <si>
    <t>今村 太亮</t>
  </si>
  <si>
    <t>平見 隆成</t>
  </si>
  <si>
    <t>日高</t>
  </si>
  <si>
    <t>森田 るいこ</t>
  </si>
  <si>
    <t>森垣　泰宏</t>
  </si>
  <si>
    <t>鎌本 啓志</t>
  </si>
  <si>
    <t>大﨑 圭祐</t>
  </si>
  <si>
    <t>松谷 龍太郎</t>
  </si>
  <si>
    <t>本城 知香</t>
  </si>
  <si>
    <t>足立 加那子</t>
  </si>
  <si>
    <t>吉川 明志</t>
  </si>
  <si>
    <t>三枝 久子</t>
  </si>
  <si>
    <t>倉本 崇行</t>
  </si>
  <si>
    <t>西宮甲山</t>
  </si>
  <si>
    <t>西島 良彦</t>
    <rPh sb="0" eb="2">
      <t>ニシジマ</t>
    </rPh>
    <rPh sb="3" eb="4">
      <t>ヨ</t>
    </rPh>
    <rPh sb="4" eb="5">
      <t>ヒコ</t>
    </rPh>
    <phoneticPr fontId="4"/>
  </si>
  <si>
    <t>横山　真紀</t>
  </si>
  <si>
    <t>山本 夏穂</t>
  </si>
  <si>
    <t>下井田 匡史</t>
  </si>
  <si>
    <t>龍野 宏樹</t>
  </si>
  <si>
    <t>三宝 健太郎</t>
  </si>
  <si>
    <t>佐々木　豊</t>
  </si>
  <si>
    <t>井上 敦史</t>
  </si>
  <si>
    <t>篠山東雲</t>
  </si>
  <si>
    <t>松本 武大</t>
  </si>
  <si>
    <t>富田　尚美</t>
  </si>
  <si>
    <t>神足 直人</t>
  </si>
  <si>
    <t>多田 直樹</t>
  </si>
  <si>
    <t>片岡 諒</t>
  </si>
  <si>
    <t>久保田 慧史</t>
  </si>
  <si>
    <t>坂本 貴文</t>
  </si>
  <si>
    <t>村田　かおり</t>
  </si>
  <si>
    <t>頓田 郷平</t>
  </si>
  <si>
    <t>魚住 昇平</t>
  </si>
  <si>
    <t>石川 信暁</t>
  </si>
  <si>
    <t>土井 豪規</t>
  </si>
  <si>
    <t>阿部　都貴子</t>
  </si>
  <si>
    <t>小林 美奈</t>
  </si>
  <si>
    <t>芸術（美術）</t>
  </si>
  <si>
    <t>八巻 彩未</t>
  </si>
  <si>
    <t>村井 隆宏</t>
  </si>
  <si>
    <t>芸術（書道）</t>
  </si>
  <si>
    <t>三上 芳</t>
  </si>
  <si>
    <t>中道 千尋</t>
  </si>
  <si>
    <t>姫路商業</t>
  </si>
  <si>
    <t>大住 諭紀仁</t>
  </si>
  <si>
    <t>米谷　繁</t>
  </si>
  <si>
    <t>加藤 博昭</t>
  </si>
  <si>
    <t>外国語</t>
    <rPh sb="0" eb="3">
      <t>ガイコクゴ</t>
    </rPh>
    <phoneticPr fontId="2"/>
  </si>
  <si>
    <t>竹内 遥香</t>
  </si>
  <si>
    <t>芳賀 絵里奈</t>
  </si>
  <si>
    <t>吉山 博貴</t>
  </si>
  <si>
    <t>高橋 洋介</t>
  </si>
  <si>
    <t>鏡田 良太</t>
  </si>
  <si>
    <t>石井　良和</t>
  </si>
  <si>
    <t>平村 聡典</t>
  </si>
  <si>
    <t>杉本  善美</t>
  </si>
  <si>
    <t>末福 由佳里</t>
  </si>
  <si>
    <t>前田 嘉子</t>
  </si>
  <si>
    <t>結城 秀佳</t>
  </si>
  <si>
    <t>吉岡 武大</t>
  </si>
  <si>
    <t>佐野 文昭</t>
    <rPh sb="0" eb="2">
      <t>サノ</t>
    </rPh>
    <rPh sb="3" eb="4">
      <t>ブン</t>
    </rPh>
    <phoneticPr fontId="2"/>
  </si>
  <si>
    <t>青木 紳次</t>
  </si>
  <si>
    <t>宮本 崇宏</t>
  </si>
  <si>
    <t>岡 安紀子</t>
  </si>
  <si>
    <t>大田 亮介</t>
  </si>
  <si>
    <t>草田 香歩</t>
  </si>
  <si>
    <t>西野 一紀</t>
  </si>
  <si>
    <t>上田 浩之</t>
  </si>
  <si>
    <t>鎌田 典子</t>
  </si>
  <si>
    <t>谷　昌亮</t>
  </si>
  <si>
    <t>射場 仁</t>
  </si>
  <si>
    <t>中谷 仁</t>
  </si>
  <si>
    <t>稲継 麻里</t>
  </si>
  <si>
    <t>川木 圭子</t>
  </si>
  <si>
    <t>濵口 直美</t>
  </si>
  <si>
    <t>西脇北</t>
  </si>
  <si>
    <t>浅子 光一</t>
  </si>
  <si>
    <t>佐藤　太</t>
  </si>
  <si>
    <t>末廣 恵</t>
  </si>
  <si>
    <t>井上 幸枝</t>
  </si>
  <si>
    <t>平松　はるみ</t>
  </si>
  <si>
    <t>県立三木総合高等学校</t>
    <rPh sb="0" eb="2">
      <t>ケンリツ</t>
    </rPh>
    <rPh sb="2" eb="6">
      <t>ミキソウゴウ</t>
    </rPh>
    <rPh sb="6" eb="10">
      <t>コウトウガッコウ</t>
    </rPh>
    <phoneticPr fontId="2"/>
  </si>
  <si>
    <t>三木総合</t>
    <rPh sb="0" eb="4">
      <t>ミキソウゴウ</t>
    </rPh>
    <phoneticPr fontId="2"/>
  </si>
  <si>
    <t>西村 愛志</t>
    <rPh sb="0" eb="2">
      <t>ニシムラ</t>
    </rPh>
    <rPh sb="3" eb="4">
      <t>アイ</t>
    </rPh>
    <rPh sb="4" eb="5">
      <t>ココロザシ</t>
    </rPh>
    <phoneticPr fontId="2"/>
  </si>
  <si>
    <t>瓜生 万美子</t>
  </si>
  <si>
    <t>田村 駿</t>
  </si>
  <si>
    <t>堀江 玲那</t>
  </si>
  <si>
    <t>村崎 果歩</t>
  </si>
  <si>
    <t>神崎</t>
  </si>
  <si>
    <t>簑島 弘之</t>
  </si>
  <si>
    <t>齋藤　勝</t>
  </si>
  <si>
    <t>西谷 賢一</t>
  </si>
  <si>
    <t>森澄　実</t>
  </si>
  <si>
    <t>河野 晃</t>
  </si>
  <si>
    <t>望月 亮佑</t>
  </si>
  <si>
    <t>近藤　直樹</t>
  </si>
  <si>
    <t>家庭</t>
    <rPh sb="0" eb="2">
      <t>カテイ</t>
    </rPh>
    <phoneticPr fontId="2"/>
  </si>
  <si>
    <t>宮崎 真弓</t>
  </si>
  <si>
    <t>北原 佐和子</t>
  </si>
  <si>
    <t>富永 真由美</t>
  </si>
  <si>
    <t>西原 仁美</t>
  </si>
  <si>
    <t>中尾 早葵</t>
  </si>
  <si>
    <t>川﨑 葉子</t>
  </si>
  <si>
    <t>物應 朋美</t>
  </si>
  <si>
    <t>河野 智美</t>
  </si>
  <si>
    <t>岡田 義雄</t>
  </si>
  <si>
    <t>錦城</t>
  </si>
  <si>
    <t>藤原 裕己</t>
  </si>
  <si>
    <t>吉澤　孝雄</t>
  </si>
  <si>
    <t>高木 博嗣</t>
  </si>
  <si>
    <t>入谷 健斗</t>
  </si>
  <si>
    <t>金地 秀幸</t>
  </si>
  <si>
    <t>孝橋 征治</t>
  </si>
  <si>
    <t>竹内 駿平</t>
  </si>
  <si>
    <t>加藤 習</t>
  </si>
  <si>
    <t>竹谷 吉弘</t>
  </si>
  <si>
    <t>山口  慎一</t>
  </si>
  <si>
    <t>太田 裕二</t>
  </si>
  <si>
    <t>塩士 舞</t>
  </si>
  <si>
    <t>貝川 圭佑</t>
  </si>
  <si>
    <t>波部　新</t>
  </si>
  <si>
    <t>藤原 宏樹</t>
  </si>
  <si>
    <t>八木 智嗣</t>
  </si>
  <si>
    <t>大西 総</t>
  </si>
  <si>
    <t>開田　守</t>
  </si>
  <si>
    <t>霜尾 利之</t>
  </si>
  <si>
    <t>市立明石商業</t>
  </si>
  <si>
    <t>酒井 あゆみ</t>
  </si>
  <si>
    <t>大森　寿史</t>
  </si>
  <si>
    <t>安井 朋</t>
  </si>
  <si>
    <t>福祉</t>
  </si>
  <si>
    <t>平野 絵梨香</t>
  </si>
  <si>
    <t>木村 文教</t>
    <rPh sb="0" eb="2">
      <t>キムラ</t>
    </rPh>
    <rPh sb="3" eb="5">
      <t>ブンキョウ</t>
    </rPh>
    <phoneticPr fontId="4"/>
  </si>
  <si>
    <t>中山 輝昭</t>
    <rPh sb="0" eb="2">
      <t>ナカヤマ</t>
    </rPh>
    <rPh sb="3" eb="4">
      <t>カガヤ</t>
    </rPh>
    <phoneticPr fontId="4"/>
  </si>
  <si>
    <t>小林 亜矢子</t>
    <rPh sb="0" eb="2">
      <t>コバヤシ</t>
    </rPh>
    <rPh sb="3" eb="6">
      <t>アヤコ</t>
    </rPh>
    <phoneticPr fontId="4"/>
  </si>
  <si>
    <t>県立伊丹高等学校</t>
    <rPh sb="0" eb="2">
      <t>ケンリツ</t>
    </rPh>
    <rPh sb="2" eb="4">
      <t>イタミ</t>
    </rPh>
    <rPh sb="4" eb="8">
      <t>コウトウガッコウ</t>
    </rPh>
    <phoneticPr fontId="4"/>
  </si>
  <si>
    <t>伊丹</t>
    <rPh sb="0" eb="2">
      <t>イタミ</t>
    </rPh>
    <phoneticPr fontId="4"/>
  </si>
  <si>
    <t>中塩 純</t>
    <rPh sb="0" eb="2">
      <t>ナカシオ</t>
    </rPh>
    <rPh sb="3" eb="4">
      <t>ジュン</t>
    </rPh>
    <phoneticPr fontId="4"/>
  </si>
  <si>
    <t>黒河内　雅典</t>
  </si>
  <si>
    <t>県立川西北陵高等学校</t>
    <rPh sb="0" eb="2">
      <t>ケンリツ</t>
    </rPh>
    <rPh sb="2" eb="4">
      <t>カワニシ</t>
    </rPh>
    <rPh sb="4" eb="5">
      <t>キタ</t>
    </rPh>
    <rPh sb="5" eb="6">
      <t>リョウ</t>
    </rPh>
    <rPh sb="6" eb="10">
      <t>コウトウガッコウ</t>
    </rPh>
    <phoneticPr fontId="4"/>
  </si>
  <si>
    <t>大内 想太</t>
    <rPh sb="0" eb="2">
      <t>オオウチ</t>
    </rPh>
    <rPh sb="3" eb="4">
      <t>オモ</t>
    </rPh>
    <rPh sb="4" eb="5">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</si>
</sst>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
    <numFmt numFmtId="178" formatCode="0_);[Red]\(0\)"/>
  </numFmts>
  <fonts count="34" x14ac:knownFonts="1">
    <font>
      <sz val="11"/>
      <color theme="1"/>
      <name val="ＭＳ Ｐゴシック"/>
      <family val="2"/>
      <charset val="128"/>
      <scheme val="minor"/>
    </font>
    <font>
      <sz val="12"/>
      <color theme="1"/>
      <name val="ＭＳ ゴシック"/>
      <family val="2"/>
      <charset val="128"/>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0"/>
      <color theme="1"/>
      <name val="ＭＳ 明朝"/>
      <family val="1"/>
      <charset val="128"/>
    </font>
    <font>
      <sz val="11"/>
      <color theme="1"/>
      <name val="ＭＳ Ｐゴシック"/>
      <family val="3"/>
      <charset val="128"/>
      <scheme val="major"/>
    </font>
    <font>
      <sz val="10.5"/>
      <color theme="1"/>
      <name val="ＭＳ Ｐゴシック"/>
      <family val="2"/>
      <charset val="128"/>
      <scheme val="minor"/>
    </font>
    <font>
      <sz val="11"/>
      <color theme="1"/>
      <name val="ＭＳ Ｐゴシック"/>
      <family val="2"/>
      <charset val="128"/>
      <scheme val="minor"/>
    </font>
    <font>
      <b/>
      <sz val="9"/>
      <color indexed="8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sz val="11"/>
      <color theme="1"/>
      <name val="ＭＳ 明朝"/>
      <family val="1"/>
      <charset val="128"/>
    </font>
    <font>
      <sz val="13"/>
      <color theme="1"/>
      <name val="ＭＳ 明朝"/>
      <family val="1"/>
      <charset val="128"/>
    </font>
    <font>
      <b/>
      <sz val="11"/>
      <color theme="1"/>
      <name val="ＭＳ Ｐゴシック"/>
      <family val="2"/>
      <charset val="128"/>
      <scheme val="minor"/>
    </font>
    <font>
      <b/>
      <sz val="14"/>
      <color theme="1"/>
      <name val="ＭＳ 明朝"/>
      <family val="1"/>
      <charset val="128"/>
    </font>
    <font>
      <b/>
      <sz val="11"/>
      <color theme="1"/>
      <name val="ＭＳ 明朝"/>
      <family val="1"/>
      <charset val="128"/>
    </font>
    <font>
      <b/>
      <sz val="9"/>
      <color theme="1"/>
      <name val="ＭＳ 明朝"/>
      <family val="1"/>
      <charset val="128"/>
    </font>
    <font>
      <b/>
      <sz val="11"/>
      <color theme="1"/>
      <name val="ＭＳ ゴシック"/>
      <family val="3"/>
      <charset val="128"/>
    </font>
    <font>
      <b/>
      <sz val="10.5"/>
      <color theme="1"/>
      <name val="ＭＳ 明朝"/>
      <family val="1"/>
      <charset val="128"/>
    </font>
    <font>
      <b/>
      <sz val="12"/>
      <color theme="1"/>
      <name val="ＭＳ 明朝"/>
      <family val="1"/>
      <charset val="128"/>
    </font>
    <font>
      <b/>
      <u/>
      <sz val="11"/>
      <color theme="1"/>
      <name val="ＭＳ ゴシック"/>
      <family val="3"/>
      <charset val="128"/>
    </font>
    <font>
      <sz val="12"/>
      <color rgb="FF006100"/>
      <name val="ＭＳ ゴシック"/>
      <family val="2"/>
      <charset val="128"/>
    </font>
    <font>
      <sz val="14"/>
      <color theme="1"/>
      <name val="ＭＳ 明朝"/>
      <family val="1"/>
      <charset val="128"/>
    </font>
    <font>
      <sz val="6"/>
      <name val="ＭＳ ゴシック"/>
      <family val="2"/>
      <charset val="128"/>
    </font>
    <font>
      <sz val="11"/>
      <color theme="1"/>
      <name val="ＭＳ Ｐゴシック"/>
      <family val="2"/>
      <scheme val="minor"/>
    </font>
    <font>
      <sz val="9"/>
      <color indexed="81"/>
      <name val="ＭＳ Ｐゴシック"/>
      <family val="3"/>
      <charset val="128"/>
    </font>
    <font>
      <sz val="8"/>
      <color theme="1"/>
      <name val="ＭＳ 明朝"/>
      <family val="1"/>
      <charset val="128"/>
    </font>
    <font>
      <u/>
      <sz val="9"/>
      <color theme="1"/>
      <name val="ＭＳ 明朝"/>
      <family val="1"/>
      <charset val="128"/>
    </font>
    <font>
      <sz val="12"/>
      <name val="ＭＳ ゴシック"/>
      <family val="3"/>
      <charset val="128"/>
    </font>
    <font>
      <sz val="10.5"/>
      <color theme="0"/>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rgb="FFDDDDDD"/>
        <bgColor indexed="64"/>
      </patternFill>
    </fill>
    <fill>
      <patternFill patternType="solid">
        <fgColor rgb="FF33CC33"/>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auto="1"/>
      </bottom>
      <diagonal/>
    </border>
    <border>
      <left style="thin">
        <color indexed="64"/>
      </left>
      <right/>
      <top style="thin">
        <color indexed="64"/>
      </top>
      <bottom style="thin">
        <color indexed="64"/>
      </bottom>
      <diagonal/>
    </border>
    <border>
      <left style="hair">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hair">
        <color rgb="FF000000"/>
      </right>
      <top style="thin">
        <color indexed="64"/>
      </top>
      <bottom style="thin">
        <color indexed="64"/>
      </bottom>
      <diagonal/>
    </border>
    <border>
      <left style="hair">
        <color indexed="64"/>
      </left>
      <right style="thin">
        <color rgb="FF000000"/>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rgb="FF000000"/>
      </right>
      <top style="thin">
        <color indexed="64"/>
      </top>
      <bottom/>
      <diagonal/>
    </border>
    <border>
      <left style="thin">
        <color indexed="64"/>
      </left>
      <right/>
      <top style="double">
        <color indexed="64"/>
      </top>
      <bottom/>
      <diagonal/>
    </border>
    <border>
      <left/>
      <right/>
      <top style="double">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auto="1"/>
      </right>
      <top/>
      <bottom/>
      <diagonal/>
    </border>
    <border>
      <left style="thin">
        <color indexed="64"/>
      </left>
      <right style="hair">
        <color rgb="FF000000"/>
      </right>
      <top style="thin">
        <color indexed="64"/>
      </top>
      <bottom style="hair">
        <color indexed="64"/>
      </bottom>
      <diagonal/>
    </border>
    <border>
      <left style="thin">
        <color indexed="64"/>
      </left>
      <right style="hair">
        <color rgb="FF000000"/>
      </right>
      <top style="thin">
        <color indexed="64"/>
      </top>
      <bottom/>
      <diagonal/>
    </border>
    <border>
      <left style="hair">
        <color rgb="FF000000"/>
      </left>
      <right/>
      <top style="thin">
        <color indexed="64"/>
      </top>
      <bottom/>
      <diagonal/>
    </border>
    <border>
      <left style="thin">
        <color rgb="FF000000"/>
      </left>
      <right style="hair">
        <color rgb="FF000000"/>
      </right>
      <top style="thin">
        <color indexed="64"/>
      </top>
      <bottom/>
      <diagonal/>
    </border>
    <border>
      <left style="hair">
        <color rgb="FF000000"/>
      </left>
      <right style="thin">
        <color indexed="64"/>
      </right>
      <top style="thin">
        <color indexed="64"/>
      </top>
      <bottom/>
      <diagonal/>
    </border>
    <border>
      <left style="hair">
        <color rgb="FF000000"/>
      </left>
      <right/>
      <top style="thin">
        <color indexed="64"/>
      </top>
      <bottom style="hair">
        <color indexed="64"/>
      </bottom>
      <diagonal/>
    </border>
    <border>
      <left/>
      <right/>
      <top style="thin">
        <color indexed="64"/>
      </top>
      <bottom style="hair">
        <color auto="1"/>
      </bottom>
      <diagonal/>
    </border>
    <border>
      <left style="thin">
        <color indexed="64"/>
      </left>
      <right/>
      <top style="double">
        <color indexed="64"/>
      </top>
      <bottom style="thin">
        <color indexed="64"/>
      </bottom>
      <diagonal/>
    </border>
    <border>
      <left/>
      <right style="thin">
        <color rgb="FF000000"/>
      </right>
      <top style="double">
        <color indexed="64"/>
      </top>
      <bottom style="thin">
        <color indexed="64"/>
      </bottom>
      <diagonal/>
    </border>
    <border>
      <left style="thin">
        <color rgb="FF000000"/>
      </left>
      <right/>
      <top style="double">
        <color indexed="64"/>
      </top>
      <bottom style="thin">
        <color indexed="64"/>
      </bottom>
      <diagonal/>
    </border>
    <border>
      <left/>
      <right style="thin">
        <color indexed="64"/>
      </right>
      <top style="double">
        <color indexed="64"/>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rgb="FF000000"/>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right style="thin">
        <color indexed="64"/>
      </right>
      <top style="double">
        <color indexed="64"/>
      </top>
      <bottom/>
      <diagonal/>
    </border>
  </borders>
  <cellStyleXfs count="11">
    <xf numFmtId="0" fontId="0" fillId="0" borderId="0">
      <alignment vertical="center"/>
    </xf>
    <xf numFmtId="0" fontId="11" fillId="0" borderId="0">
      <alignment vertical="center"/>
    </xf>
    <xf numFmtId="0" fontId="14"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xf numFmtId="0" fontId="28" fillId="0" borderId="0"/>
    <xf numFmtId="0" fontId="1" fillId="0" borderId="0">
      <alignment vertical="center"/>
    </xf>
    <xf numFmtId="0" fontId="28" fillId="0" borderId="0"/>
    <xf numFmtId="0" fontId="1" fillId="0" borderId="0">
      <alignment vertical="center"/>
    </xf>
  </cellStyleXfs>
  <cellXfs count="160">
    <xf numFmtId="0" fontId="0" fillId="0" borderId="0" xfId="0">
      <alignment vertical="center"/>
    </xf>
    <xf numFmtId="0" fontId="11" fillId="3" borderId="27" xfId="1" applyFill="1" applyBorder="1" applyAlignment="1">
      <alignment horizontal="center" vertical="center"/>
    </xf>
    <xf numFmtId="0" fontId="11" fillId="3" borderId="27" xfId="1" applyFill="1" applyBorder="1" applyAlignment="1">
      <alignment horizontal="center" vertical="center" wrapText="1"/>
    </xf>
    <xf numFmtId="176" fontId="11" fillId="4" borderId="27" xfId="1" applyNumberFormat="1" applyFill="1" applyBorder="1" applyAlignment="1">
      <alignment horizontal="center" vertical="center" wrapText="1"/>
    </xf>
    <xf numFmtId="0" fontId="11" fillId="4" borderId="27" xfId="1" applyFill="1" applyBorder="1" applyAlignment="1">
      <alignment horizontal="center" vertical="center" wrapText="1"/>
    </xf>
    <xf numFmtId="0" fontId="11" fillId="4" borderId="27" xfId="1" applyFill="1" applyBorder="1" applyAlignment="1">
      <alignment horizontal="center" vertical="center"/>
    </xf>
    <xf numFmtId="0" fontId="11" fillId="0" borderId="0" xfId="1" applyAlignment="1">
      <alignment horizontal="center" vertical="center"/>
    </xf>
    <xf numFmtId="0" fontId="11" fillId="5" borderId="27" xfId="1" applyFill="1" applyBorder="1">
      <alignment vertical="center"/>
    </xf>
    <xf numFmtId="0" fontId="11" fillId="0" borderId="27" xfId="1" applyBorder="1">
      <alignment vertical="center"/>
    </xf>
    <xf numFmtId="0" fontId="11" fillId="0" borderId="27" xfId="1" applyBorder="1" applyAlignment="1">
      <alignment horizontal="center" vertical="center"/>
    </xf>
    <xf numFmtId="176" fontId="11" fillId="0" borderId="27" xfId="1" applyNumberFormat="1" applyBorder="1" applyAlignment="1">
      <alignment horizontal="center" vertical="center"/>
    </xf>
    <xf numFmtId="0" fontId="11" fillId="0" borderId="0" xfId="1">
      <alignment vertical="center"/>
    </xf>
    <xf numFmtId="176" fontId="11" fillId="0" borderId="27" xfId="1" quotePrefix="1" applyNumberFormat="1" applyBorder="1" applyAlignment="1">
      <alignment horizontal="center" vertical="center"/>
    </xf>
    <xf numFmtId="176" fontId="11" fillId="0" borderId="0" xfId="1" applyNumberFormat="1" applyAlignment="1">
      <alignment horizontal="center" vertical="center"/>
    </xf>
    <xf numFmtId="0" fontId="6" fillId="0" borderId="2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28" fillId="0" borderId="2" xfId="7" applyBorder="1"/>
    <xf numFmtId="0" fontId="0" fillId="0" borderId="2" xfId="0" applyBorder="1">
      <alignment vertical="center"/>
    </xf>
    <xf numFmtId="0" fontId="26" fillId="0" borderId="2" xfId="0" applyFont="1" applyBorder="1" applyAlignment="1" applyProtection="1">
      <alignment horizontal="center" vertical="center"/>
      <protection locked="0"/>
    </xf>
    <xf numFmtId="0" fontId="0" fillId="0" borderId="0" xfId="0" applyAlignment="1">
      <alignment vertical="top"/>
    </xf>
    <xf numFmtId="0" fontId="18" fillId="0" borderId="4" xfId="0" applyFont="1" applyBorder="1" applyAlignment="1">
      <alignment horizontal="center" vertical="center"/>
    </xf>
    <xf numFmtId="0" fontId="3" fillId="0" borderId="0" xfId="0" applyFont="1">
      <alignment vertical="center"/>
    </xf>
    <xf numFmtId="0" fontId="18" fillId="0" borderId="3" xfId="0" applyFont="1" applyBorder="1" applyAlignment="1">
      <alignment horizontal="center" vertical="center"/>
    </xf>
    <xf numFmtId="0" fontId="3" fillId="0" borderId="3" xfId="0" applyFont="1" applyBorder="1" applyAlignment="1">
      <alignment horizontal="left" vertical="top"/>
    </xf>
    <xf numFmtId="0" fontId="17" fillId="0" borderId="0" xfId="0" applyFont="1">
      <alignment vertical="center"/>
    </xf>
    <xf numFmtId="0" fontId="15" fillId="0" borderId="0" xfId="0" applyFont="1" applyAlignment="1">
      <alignment horizontal="left" vertical="center"/>
    </xf>
    <xf numFmtId="0" fontId="5" fillId="0" borderId="13" xfId="0" applyFont="1" applyBorder="1" applyAlignment="1">
      <alignment horizontal="center" vertical="center"/>
    </xf>
    <xf numFmtId="0" fontId="5" fillId="0" borderId="28" xfId="0" applyFont="1" applyBorder="1" applyAlignment="1">
      <alignment horizontal="center" vertical="top"/>
    </xf>
    <xf numFmtId="0" fontId="5" fillId="0" borderId="16"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horizontal="left" vertical="top" wrapText="1"/>
    </xf>
    <xf numFmtId="0" fontId="7" fillId="0" borderId="0" xfId="0" applyFont="1" applyAlignment="1">
      <alignment horizontal="center" vertical="center"/>
    </xf>
    <xf numFmtId="0" fontId="8" fillId="0" borderId="0" xfId="0" applyFont="1">
      <alignment vertical="center"/>
    </xf>
    <xf numFmtId="0" fontId="6" fillId="0" borderId="18" xfId="0" applyFont="1" applyBorder="1" applyAlignment="1">
      <alignment horizontal="center" vertical="center" shrinkToFit="1"/>
    </xf>
    <xf numFmtId="0" fontId="6" fillId="0" borderId="22" xfId="0" applyFont="1" applyBorder="1" applyAlignment="1">
      <alignment horizontal="center" vertical="center" shrinkToFit="1"/>
    </xf>
    <xf numFmtId="0" fontId="19" fillId="0" borderId="4"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3" fillId="0" borderId="2" xfId="0" applyFont="1" applyBorder="1" applyAlignment="1">
      <alignment vertical="center" textRotation="255" shrinkToFit="1"/>
    </xf>
    <xf numFmtId="0" fontId="3" fillId="0" borderId="0" xfId="0" applyFont="1" applyAlignment="1">
      <alignment horizontal="right" vertical="center"/>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0" xfId="0" applyFont="1" applyAlignment="1">
      <alignment vertical="top"/>
    </xf>
    <xf numFmtId="0" fontId="3" fillId="0" borderId="2" xfId="0" applyFont="1" applyBorder="1" applyAlignment="1">
      <alignment horizontal="center" vertical="center"/>
    </xf>
    <xf numFmtId="0" fontId="3" fillId="6" borderId="6"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0" borderId="2" xfId="0" applyFont="1" applyBorder="1">
      <alignment vertical="center"/>
    </xf>
    <xf numFmtId="0" fontId="3" fillId="6" borderId="1" xfId="0" applyFont="1" applyFill="1" applyBorder="1" applyAlignment="1">
      <alignment horizontal="center" vertical="center"/>
    </xf>
    <xf numFmtId="0" fontId="30" fillId="0" borderId="2" xfId="0" applyFont="1" applyBorder="1" applyAlignment="1">
      <alignment horizontal="center" vertical="center"/>
    </xf>
    <xf numFmtId="0" fontId="0" fillId="0" borderId="4" xfId="0" applyBorder="1">
      <alignment vertical="center"/>
    </xf>
    <xf numFmtId="0" fontId="3" fillId="0" borderId="0" xfId="0" applyFont="1" applyAlignment="1">
      <alignment vertical="center" textRotation="255" shrinkToFit="1"/>
    </xf>
    <xf numFmtId="0" fontId="30" fillId="0" borderId="2" xfId="0" applyFont="1" applyBorder="1" applyAlignment="1" applyProtection="1">
      <alignment horizontal="left" vertical="center" wrapText="1"/>
      <protection locked="0"/>
    </xf>
    <xf numFmtId="0" fontId="5" fillId="0" borderId="2" xfId="0" applyFont="1" applyBorder="1" applyAlignment="1">
      <alignment horizontal="center" vertical="center" wrapText="1"/>
    </xf>
    <xf numFmtId="0" fontId="26" fillId="0" borderId="2" xfId="0" applyFont="1" applyBorder="1" applyAlignment="1">
      <alignment horizontal="center" vertical="center"/>
    </xf>
    <xf numFmtId="0" fontId="3" fillId="0" borderId="1" xfId="0" applyFont="1" applyBorder="1" applyAlignment="1">
      <alignment horizontal="center" vertical="center"/>
    </xf>
    <xf numFmtId="0" fontId="18" fillId="0" borderId="0" xfId="0" applyFont="1" applyAlignment="1">
      <alignment horizontal="center" vertical="center"/>
    </xf>
    <xf numFmtId="0" fontId="5" fillId="0" borderId="0" xfId="0" applyFont="1" applyAlignment="1">
      <alignment horizontal="center" vertical="center" wrapText="1"/>
    </xf>
    <xf numFmtId="14" fontId="3" fillId="0" borderId="2" xfId="0" applyNumberFormat="1" applyFont="1" applyBorder="1">
      <alignment vertical="center"/>
    </xf>
    <xf numFmtId="14" fontId="3" fillId="0" borderId="0" xfId="0" applyNumberFormat="1" applyFont="1">
      <alignment vertical="center"/>
    </xf>
    <xf numFmtId="0" fontId="21" fillId="0" borderId="0" xfId="0" applyFont="1">
      <alignment vertical="center"/>
    </xf>
    <xf numFmtId="0" fontId="8" fillId="0" borderId="4" xfId="0" applyFont="1" applyBorder="1">
      <alignment vertical="center"/>
    </xf>
    <xf numFmtId="0" fontId="5"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1" xfId="0" applyFont="1" applyBorder="1" applyAlignment="1">
      <alignment horizontal="center" vertical="center" wrapText="1"/>
    </xf>
    <xf numFmtId="0" fontId="0" fillId="2" borderId="46" xfId="0" applyFill="1" applyBorder="1" applyAlignment="1">
      <alignment vertical="center" textRotation="255" shrinkToFit="1"/>
    </xf>
    <xf numFmtId="177" fontId="3" fillId="6" borderId="10" xfId="0" applyNumberFormat="1" applyFont="1" applyFill="1" applyBorder="1" applyAlignment="1">
      <alignment horizontal="center" vertical="center"/>
    </xf>
    <xf numFmtId="0" fontId="28" fillId="0" borderId="2" xfId="7" applyBorder="1" applyAlignment="1">
      <alignment vertical="center"/>
    </xf>
    <xf numFmtId="0" fontId="1" fillId="0" borderId="2" xfId="8" applyBorder="1">
      <alignment vertical="center"/>
    </xf>
    <xf numFmtId="0" fontId="32" fillId="0" borderId="2" xfId="8" applyFont="1" applyBorder="1">
      <alignment vertical="center"/>
    </xf>
    <xf numFmtId="14" fontId="3" fillId="0" borderId="2" xfId="0" applyNumberFormat="1" applyFont="1" applyBorder="1" applyAlignment="1">
      <alignment horizontal="center" vertical="center"/>
    </xf>
    <xf numFmtId="178" fontId="3" fillId="0" borderId="2" xfId="0" applyNumberFormat="1" applyFont="1" applyBorder="1">
      <alignment vertical="center"/>
    </xf>
    <xf numFmtId="178" fontId="3" fillId="0" borderId="0" xfId="0" applyNumberFormat="1" applyFont="1">
      <alignment vertical="center"/>
    </xf>
    <xf numFmtId="14" fontId="3" fillId="0" borderId="0" xfId="0" applyNumberFormat="1" applyFont="1" applyAlignment="1">
      <alignment horizontal="center" vertical="center"/>
    </xf>
    <xf numFmtId="0" fontId="3" fillId="0" borderId="2" xfId="0" applyFont="1" applyBorder="1" applyAlignment="1">
      <alignment vertical="center" wrapText="1"/>
    </xf>
    <xf numFmtId="0" fontId="30" fillId="0" borderId="6"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pplyProtection="1">
      <alignment horizontal="left" vertical="top" wrapText="1"/>
      <protection locked="0"/>
    </xf>
    <xf numFmtId="0" fontId="3" fillId="0" borderId="0" xfId="0" applyFont="1" applyAlignment="1">
      <alignment horizontal="left" vertical="top"/>
    </xf>
    <xf numFmtId="0" fontId="18" fillId="0" borderId="0" xfId="0" applyFont="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shrinkToFit="1"/>
    </xf>
    <xf numFmtId="0" fontId="26" fillId="0" borderId="10" xfId="0" applyFont="1" applyBorder="1" applyAlignment="1">
      <alignment horizontal="center" vertical="center" shrinkToFit="1"/>
    </xf>
    <xf numFmtId="0" fontId="3" fillId="0" borderId="4" xfId="0" applyFont="1" applyBorder="1" applyAlignment="1">
      <alignment horizontal="left" vertical="center" shrinkToFit="1"/>
    </xf>
    <xf numFmtId="0" fontId="33" fillId="7" borderId="3" xfId="0" applyFont="1" applyFill="1" applyBorder="1" applyAlignment="1">
      <alignment horizontal="center" vertical="center"/>
    </xf>
    <xf numFmtId="0" fontId="5" fillId="0" borderId="7" xfId="0" applyFont="1" applyBorder="1" applyAlignment="1">
      <alignment vertical="center" wrapText="1"/>
    </xf>
    <xf numFmtId="0" fontId="5" fillId="0" borderId="1" xfId="0" applyFont="1"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5" fillId="0" borderId="8" xfId="0" applyFont="1" applyBorder="1" applyAlignment="1">
      <alignment vertical="center" wrapText="1"/>
    </xf>
    <xf numFmtId="0" fontId="5" fillId="0" borderId="32" xfId="0" applyFont="1" applyBorder="1" applyAlignment="1">
      <alignment vertical="center" wrapText="1"/>
    </xf>
    <xf numFmtId="0" fontId="5" fillId="0" borderId="3" xfId="0" applyFont="1" applyBorder="1" applyAlignment="1">
      <alignment vertical="center" wrapText="1"/>
    </xf>
    <xf numFmtId="0" fontId="0" fillId="2" borderId="2" xfId="0" applyFill="1" applyBorder="1" applyAlignment="1">
      <alignment horizontal="center" vertical="center" textRotation="255" shrinkToFit="1"/>
    </xf>
    <xf numFmtId="0" fontId="16" fillId="0" borderId="20" xfId="0" applyFont="1" applyBorder="1" applyAlignment="1">
      <alignment vertical="center" shrinkToFit="1"/>
    </xf>
    <xf numFmtId="0" fontId="16" fillId="0" borderId="3" xfId="0" applyFont="1" applyBorder="1" applyAlignment="1">
      <alignment vertical="center" shrinkToFit="1"/>
    </xf>
    <xf numFmtId="0" fontId="16" fillId="0" borderId="19" xfId="0" applyFont="1" applyBorder="1" applyAlignment="1">
      <alignment vertical="center" shrinkToFit="1"/>
    </xf>
    <xf numFmtId="0" fontId="16" fillId="0" borderId="4" xfId="0" applyFont="1" applyBorder="1" applyAlignment="1">
      <alignment vertical="center" shrinkToFit="1"/>
    </xf>
    <xf numFmtId="0" fontId="6" fillId="0" borderId="37" xfId="0" applyFont="1" applyBorder="1" applyAlignment="1">
      <alignment horizontal="center" vertical="center" wrapText="1" shrinkToFit="1"/>
    </xf>
    <xf numFmtId="0" fontId="6" fillId="0" borderId="38" xfId="0" applyFont="1" applyBorder="1" applyAlignment="1">
      <alignment horizontal="center" vertical="center" wrapText="1"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5" fillId="0" borderId="48" xfId="0" applyFont="1" applyBorder="1" applyAlignment="1">
      <alignment vertical="center" wrapText="1"/>
    </xf>
    <xf numFmtId="0" fontId="16" fillId="0" borderId="25" xfId="0" applyFont="1" applyBorder="1" applyAlignment="1">
      <alignment vertical="center" shrinkToFit="1"/>
    </xf>
    <xf numFmtId="0" fontId="16" fillId="0" borderId="26" xfId="0" applyFont="1" applyBorder="1" applyAlignment="1">
      <alignment vertical="center" shrinkToFit="1"/>
    </xf>
    <xf numFmtId="0" fontId="16" fillId="0" borderId="49" xfId="0" applyFont="1" applyBorder="1" applyAlignment="1">
      <alignment vertical="center" shrinkToFit="1"/>
    </xf>
    <xf numFmtId="0" fontId="16" fillId="0" borderId="42" xfId="0" applyFont="1" applyBorder="1" applyAlignment="1">
      <alignment vertical="center" shrinkToFit="1"/>
    </xf>
    <xf numFmtId="0" fontId="3" fillId="0" borderId="0" xfId="0" applyFont="1" applyAlignment="1">
      <alignment horizontal="right" vertical="center"/>
    </xf>
    <xf numFmtId="0" fontId="19" fillId="0" borderId="4"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19" fillId="0" borderId="0" xfId="0" applyFont="1" applyAlignment="1">
      <alignment horizontal="left" vertical="center"/>
    </xf>
    <xf numFmtId="0" fontId="20" fillId="0" borderId="4" xfId="0" applyFont="1" applyBorder="1" applyAlignment="1">
      <alignment horizontal="right"/>
    </xf>
    <xf numFmtId="0" fontId="15" fillId="0" borderId="2" xfId="0" applyFont="1" applyBorder="1" applyAlignment="1" applyProtection="1">
      <alignment horizontal="left" vertical="top" wrapText="1"/>
      <protection locked="0"/>
    </xf>
    <xf numFmtId="0" fontId="15" fillId="0" borderId="2" xfId="0" applyFont="1" applyBorder="1" applyAlignment="1">
      <alignment horizontal="center" vertical="center"/>
    </xf>
    <xf numFmtId="0" fontId="5" fillId="0" borderId="5" xfId="0" applyFont="1" applyBorder="1" applyAlignment="1">
      <alignment vertical="center" wrapText="1"/>
    </xf>
    <xf numFmtId="0" fontId="5" fillId="0" borderId="17" xfId="0" applyFont="1" applyBorder="1" applyAlignment="1">
      <alignment vertical="center" wrapText="1"/>
    </xf>
    <xf numFmtId="0" fontId="0" fillId="2" borderId="45"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vertical="center" wrapText="1"/>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0" xfId="0" applyFont="1" applyAlignment="1">
      <alignment vertical="top" wrapText="1"/>
    </xf>
    <xf numFmtId="0" fontId="5" fillId="0" borderId="29" xfId="0" applyFont="1" applyBorder="1" applyAlignment="1">
      <alignment vertical="top" wrapText="1"/>
    </xf>
    <xf numFmtId="0" fontId="11" fillId="0" borderId="0" xfId="1" applyAlignment="1">
      <alignment horizontal="left" vertical="center"/>
    </xf>
  </cellXfs>
  <cellStyles count="11">
    <cellStyle name="標準" xfId="0" builtinId="0"/>
    <cellStyle name="標準 2" xfId="1" xr:uid="{00000000-0005-0000-0000-000001000000}"/>
    <cellStyle name="標準 2 2" xfId="2" xr:uid="{00000000-0005-0000-0000-000002000000}"/>
    <cellStyle name="標準 2 2 2" xfId="3" xr:uid="{00000000-0005-0000-0000-000003000000}"/>
    <cellStyle name="標準 2 3" xfId="9" xr:uid="{00000000-0005-0000-0000-000004000000}"/>
    <cellStyle name="標準 3" xfId="4" xr:uid="{00000000-0005-0000-0000-000005000000}"/>
    <cellStyle name="標準 3 2" xfId="10" xr:uid="{075832F9-AC5D-4183-872B-C7E49E7776DF}"/>
    <cellStyle name="標準 4" xfId="5" xr:uid="{00000000-0005-0000-0000-000006000000}"/>
    <cellStyle name="標準 5" xfId="6" xr:uid="{00000000-0005-0000-0000-000007000000}"/>
    <cellStyle name="標準 6" xfId="7" xr:uid="{00000000-0005-0000-0000-000008000000}"/>
    <cellStyle name="標準 7" xfId="8" xr:uid="{00000000-0005-0000-0000-000009000000}"/>
  </cellStyles>
  <dxfs count="6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7</xdr:col>
      <xdr:colOff>582958</xdr:colOff>
      <xdr:row>81</xdr:row>
      <xdr:rowOff>63087</xdr:rowOff>
    </xdr:from>
    <xdr:to>
      <xdr:col>10</xdr:col>
      <xdr:colOff>3175</xdr:colOff>
      <xdr:row>89</xdr:row>
      <xdr:rowOff>71976</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3307936" y="23320652"/>
          <a:ext cx="4075043" cy="133410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２５</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水</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a:t>
          </a:r>
          <a:r>
            <a:rPr kumimoji="1" lang="ja-JP" altLang="ja-JP" sz="1100">
              <a:solidFill>
                <a:schemeClr val="dk1"/>
              </a:solidFill>
              <a:effectLst/>
              <a:latin typeface="+mn-lt"/>
              <a:ea typeface="+mn-ea"/>
              <a:cs typeface="+mn-cs"/>
            </a:rPr>
            <a:t>教育</a:t>
          </a:r>
          <a:r>
            <a:rPr kumimoji="1" lang="ja-JP" altLang="en-US" sz="1100">
              <a:solidFill>
                <a:schemeClr val="dk1"/>
              </a:solidFill>
              <a:effectLst/>
              <a:latin typeface="+mn-lt"/>
              <a:ea typeface="+mn-ea"/>
              <a:cs typeface="+mn-cs"/>
            </a:rPr>
            <a:t>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en-US" altLang="ja-JP" sz="1100">
              <a:solidFill>
                <a:schemeClr val="dk1"/>
              </a:solidFill>
              <a:effectLst/>
              <a:latin typeface="+mn-ea"/>
              <a:ea typeface="+mn-ea"/>
              <a:cs typeface="+mn-cs"/>
            </a:rPr>
            <a:t>kenshu-koko@hyogo-c.ed.jp</a:t>
          </a:r>
          <a:endParaRPr lang="ja-JP" altLang="ja-JP">
            <a:effectLst/>
            <a:latin typeface="+mn-ea"/>
            <a:ea typeface="+mn-ea"/>
          </a:endParaRPr>
        </a:p>
        <a:p>
          <a:r>
            <a:rPr kumimoji="1" lang="ja-JP" altLang="ja-JP" sz="1100" b="1">
              <a:solidFill>
                <a:schemeClr val="dk1"/>
              </a:solidFill>
              <a:effectLst/>
              <a:latin typeface="+mn-lt"/>
              <a:ea typeface="+mn-ea"/>
              <a:cs typeface="+mn-cs"/>
            </a:rPr>
            <a:t>件</a:t>
          </a:r>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ja-JP" sz="1100">
              <a:solidFill>
                <a:schemeClr val="dk1"/>
              </a:solidFill>
              <a:effectLst/>
              <a:latin typeface="+mn-lt"/>
              <a:ea typeface="+mn-ea"/>
              <a:cs typeface="+mn-cs"/>
            </a:rPr>
            <a:t>様式</a:t>
          </a:r>
          <a:r>
            <a:rPr kumimoji="1" lang="en-US" altLang="ja-JP" sz="1100">
              <a:solidFill>
                <a:schemeClr val="dk1"/>
              </a:solidFill>
              <a:effectLst/>
              <a:latin typeface="+mn-ea"/>
              <a:ea typeface="+mn-ea"/>
              <a:cs typeface="+mn-cs"/>
            </a:rPr>
            <a:t>4_5</a:t>
          </a:r>
          <a:r>
            <a:rPr kumimoji="1" lang="ja-JP" altLang="ja-JP" sz="1100">
              <a:solidFill>
                <a:schemeClr val="dk1"/>
              </a:solidFill>
              <a:effectLst/>
              <a:latin typeface="+mn-lt"/>
              <a:ea typeface="+mn-ea"/>
              <a:cs typeface="+mn-cs"/>
            </a:rPr>
            <a:t>（□□高校）</a:t>
          </a:r>
          <a:endParaRPr lang="ja-JP" altLang="ja-JP">
            <a:effectLst/>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様式</a:t>
          </a:r>
          <a:r>
            <a:rPr kumimoji="1" lang="en-US" altLang="ja-JP" sz="1100">
              <a:solidFill>
                <a:schemeClr val="dk1"/>
              </a:solidFill>
              <a:effectLst/>
              <a:latin typeface="+mj-ea"/>
              <a:ea typeface="+mj-ea"/>
              <a:cs typeface="+mn-cs"/>
            </a:rPr>
            <a:t>4_5</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a:p>
          <a:endParaRPr kumimoji="1" lang="ja-JP" altLang="en-US" sz="1100">
            <a:latin typeface="ＭＳ Ｐゴシック" panose="020B0600070205080204" pitchFamily="50" charset="-128"/>
            <a:ea typeface="+mn-ea"/>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6</xdr:row>
      <xdr:rowOff>0</xdr:rowOff>
    </xdr:from>
    <xdr:to>
      <xdr:col>18</xdr:col>
      <xdr:colOff>361949</xdr:colOff>
      <xdr:row>19</xdr:row>
      <xdr:rowOff>133350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58000" y="1200150"/>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a:t>
          </a:r>
          <a:endParaRPr kumimoji="1" lang="en-US" altLang="ja-JP" sz="2000">
            <a:solidFill>
              <a:schemeClr val="bg1"/>
            </a:solidFill>
          </a:endParaRPr>
        </a:p>
        <a:p>
          <a:r>
            <a:rPr kumimoji="1" lang="ja-JP" altLang="en-US" sz="2000">
              <a:solidFill>
                <a:schemeClr val="bg1"/>
              </a:solidFill>
            </a:rPr>
            <a:t>Ｆ列までは、様式１～３の</a:t>
          </a:r>
          <a:endParaRPr kumimoji="1" lang="en-US" altLang="ja-JP" sz="2000">
            <a:solidFill>
              <a:schemeClr val="bg1"/>
            </a:solidFill>
          </a:endParaRPr>
        </a:p>
        <a:p>
          <a:r>
            <a:rPr kumimoji="1" lang="ja-JP" altLang="en-US" sz="2000">
              <a:solidFill>
                <a:schemeClr val="bg1"/>
              </a:solidFill>
            </a:rPr>
            <a:t>「教科別」のシートからコピーしてくる。</a:t>
          </a:r>
          <a:endParaRPr kumimoji="1" lang="en-US" altLang="ja-JP" sz="2000">
            <a:solidFill>
              <a:schemeClr val="bg1"/>
            </a:solidFill>
          </a:endParaRPr>
        </a:p>
        <a:p>
          <a:r>
            <a:rPr kumimoji="1" lang="ja-JP" altLang="en-US" sz="2000">
              <a:solidFill>
                <a:schemeClr val="bg1"/>
              </a:solidFill>
            </a:rPr>
            <a:t>Ｇ列以降は、名簿作成用からとってくるとＯＫ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4179;&#25104;&#65299;&#65296;&#24180;&#24230;\03%20&#20013;&#22533;&#25945;&#35565;&#31561;&#36039;&#36074;&#21521;&#19978;&#30740;&#20462;\00%20H30&#24180;&#24230;&#28310;&#20633;\&#8251;%20H30AllUsers&#12364;&#20986;&#26469;&#12383;&#12425;&#20013;&#36523;&#12434;&#31227;&#21205;\H30&#21463;&#35611;&#3277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4179;&#25104;&#65299;&#65297;&#24180;&#24230;\03%20&#20013;&#22533;&#25945;&#35565;&#31561;&#36039;&#36074;&#21521;&#19978;&#30740;&#20462;\00%20H31&#24180;&#24230;&#28310;&#20633;\07%20H31%20&#28310;&#20633;\01%20&#20874;&#23376;&#65288;&#65301;&#26376;&#65289;\&#9733;&#20874;&#23376;(5&#26376;)\H30\01-02%20H30%20&#30740;&#20462;&#35336;&#30011;&#35519;&#26360;(&#27096;&#24335;&#65297;&#65292;&#65298;)%20300323%2017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6;&#21644;&#65296;&#65298;&#24180;&#24230;/03%20&#20013;&#22533;&#25945;&#35565;&#31561;&#36039;&#36074;&#21521;&#19978;&#30740;&#20462;/03%20&#20874;&#23376;/01&#35611;&#24107;&#25351;&#23566;&#20027;&#20107;&#21517;&#21069;&#12394;&#12375;/09%20R02%20&#30740;&#20462;&#35336;&#30011;&#35519;&#26360;(&#27096;&#24335;123)%2020200501%2015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著作権について"/>
      <sheetName val="集計"/>
      <sheetName val="地区別"/>
      <sheetName val="教科別"/>
      <sheetName val="参照"/>
      <sheetName val="抽出"/>
      <sheetName val="通知文"/>
      <sheetName val="印刷用"/>
      <sheetName val="290519出席簿(１枚20名)"/>
      <sheetName val="290519名簿（班分け）"/>
      <sheetName val="グループ別名簿様式"/>
      <sheetName val="提出チェック用"/>
      <sheetName val="学校一覧"/>
    </sheetNames>
    <sheetDataSet>
      <sheetData sheetId="0" refreshError="1"/>
      <sheetData sheetId="1" refreshError="1"/>
      <sheetData sheetId="2">
        <row r="3">
          <cell r="E3" t="str">
            <v>神戸</v>
          </cell>
          <cell r="I3" t="str">
            <v>女</v>
          </cell>
          <cell r="J3" t="str">
            <v>数学</v>
          </cell>
        </row>
        <row r="4">
          <cell r="E4" t="str">
            <v>神戸</v>
          </cell>
          <cell r="I4" t="str">
            <v>女</v>
          </cell>
          <cell r="J4" t="str">
            <v>地歴・公民</v>
          </cell>
        </row>
        <row r="5">
          <cell r="E5" t="str">
            <v>神戸</v>
          </cell>
          <cell r="I5" t="str">
            <v>女</v>
          </cell>
          <cell r="J5" t="str">
            <v>理科</v>
          </cell>
        </row>
        <row r="6">
          <cell r="E6" t="str">
            <v>神戸</v>
          </cell>
          <cell r="I6" t="str">
            <v>女</v>
          </cell>
          <cell r="J6" t="str">
            <v>理科</v>
          </cell>
        </row>
        <row r="7">
          <cell r="E7" t="str">
            <v>神戸</v>
          </cell>
          <cell r="I7" t="str">
            <v>男</v>
          </cell>
          <cell r="J7" t="str">
            <v>国語</v>
          </cell>
        </row>
        <row r="8">
          <cell r="E8" t="str">
            <v>神戸</v>
          </cell>
          <cell r="I8" t="str">
            <v>女</v>
          </cell>
          <cell r="J8" t="str">
            <v>情報</v>
          </cell>
        </row>
        <row r="9">
          <cell r="E9" t="str">
            <v>神戸</v>
          </cell>
          <cell r="I9" t="str">
            <v>女</v>
          </cell>
          <cell r="J9" t="str">
            <v>情報</v>
          </cell>
        </row>
        <row r="10">
          <cell r="E10" t="str">
            <v>神戸</v>
          </cell>
          <cell r="I10" t="str">
            <v>女</v>
          </cell>
          <cell r="J10" t="str">
            <v>地歴・公民</v>
          </cell>
        </row>
        <row r="11">
          <cell r="E11" t="str">
            <v>神戸</v>
          </cell>
          <cell r="I11" t="str">
            <v>男</v>
          </cell>
          <cell r="J11" t="str">
            <v>数学</v>
          </cell>
        </row>
        <row r="12">
          <cell r="E12" t="str">
            <v>神戸</v>
          </cell>
          <cell r="I12" t="str">
            <v>男</v>
          </cell>
          <cell r="J12" t="str">
            <v>理科</v>
          </cell>
        </row>
        <row r="13">
          <cell r="E13" t="str">
            <v>神戸</v>
          </cell>
          <cell r="I13" t="str">
            <v>男</v>
          </cell>
          <cell r="J13" t="str">
            <v>理科</v>
          </cell>
        </row>
        <row r="14">
          <cell r="E14" t="str">
            <v>神戸</v>
          </cell>
          <cell r="I14" t="str">
            <v>男</v>
          </cell>
          <cell r="J14" t="str">
            <v>保健体育</v>
          </cell>
        </row>
        <row r="15">
          <cell r="E15" t="str">
            <v>神戸</v>
          </cell>
          <cell r="I15" t="str">
            <v>男</v>
          </cell>
          <cell r="J15" t="str">
            <v>外国語</v>
          </cell>
        </row>
        <row r="16">
          <cell r="E16" t="str">
            <v>神戸</v>
          </cell>
          <cell r="I16" t="str">
            <v>男</v>
          </cell>
          <cell r="J16" t="str">
            <v>情報</v>
          </cell>
        </row>
        <row r="17">
          <cell r="E17" t="str">
            <v>神戸</v>
          </cell>
          <cell r="I17" t="str">
            <v>女</v>
          </cell>
          <cell r="J17" t="str">
            <v>外国語</v>
          </cell>
        </row>
        <row r="18">
          <cell r="E18" t="str">
            <v>神戸</v>
          </cell>
          <cell r="I18" t="str">
            <v>女</v>
          </cell>
          <cell r="J18" t="str">
            <v>地歴・公民</v>
          </cell>
        </row>
        <row r="19">
          <cell r="E19" t="str">
            <v>神戸</v>
          </cell>
          <cell r="I19" t="str">
            <v>女</v>
          </cell>
          <cell r="J19" t="str">
            <v>商業</v>
          </cell>
        </row>
        <row r="20">
          <cell r="E20" t="str">
            <v>神戸</v>
          </cell>
          <cell r="I20" t="str">
            <v>男</v>
          </cell>
          <cell r="J20" t="str">
            <v>商業</v>
          </cell>
        </row>
        <row r="21">
          <cell r="E21" t="str">
            <v>神戸</v>
          </cell>
          <cell r="I21" t="str">
            <v>男</v>
          </cell>
          <cell r="J21" t="str">
            <v>数学</v>
          </cell>
        </row>
        <row r="22">
          <cell r="E22" t="str">
            <v>神戸</v>
          </cell>
          <cell r="I22" t="str">
            <v>男</v>
          </cell>
          <cell r="J22" t="str">
            <v>工業</v>
          </cell>
        </row>
        <row r="23">
          <cell r="E23" t="str">
            <v>神戸</v>
          </cell>
          <cell r="I23" t="str">
            <v>男</v>
          </cell>
          <cell r="J23" t="str">
            <v>工業</v>
          </cell>
        </row>
        <row r="24">
          <cell r="E24" t="str">
            <v>阪神</v>
          </cell>
          <cell r="I24" t="str">
            <v>女</v>
          </cell>
          <cell r="J24" t="str">
            <v>地歴・公民</v>
          </cell>
        </row>
        <row r="25">
          <cell r="E25" t="str">
            <v>阪神</v>
          </cell>
          <cell r="I25" t="str">
            <v>男</v>
          </cell>
          <cell r="J25" t="str">
            <v>国語</v>
          </cell>
        </row>
        <row r="26">
          <cell r="E26" t="str">
            <v>阪神</v>
          </cell>
          <cell r="I26" t="str">
            <v>男</v>
          </cell>
          <cell r="J26" t="str">
            <v>数学</v>
          </cell>
        </row>
        <row r="27">
          <cell r="E27" t="str">
            <v>阪神</v>
          </cell>
          <cell r="I27" t="str">
            <v>女</v>
          </cell>
          <cell r="J27" t="str">
            <v>数学</v>
          </cell>
        </row>
        <row r="28">
          <cell r="E28" t="str">
            <v>阪神</v>
          </cell>
          <cell r="I28" t="str">
            <v>女</v>
          </cell>
          <cell r="J28" t="str">
            <v>外国語</v>
          </cell>
        </row>
        <row r="29">
          <cell r="E29" t="str">
            <v>阪神</v>
          </cell>
          <cell r="I29" t="str">
            <v>男</v>
          </cell>
          <cell r="J29" t="str">
            <v>国語</v>
          </cell>
        </row>
        <row r="30">
          <cell r="E30" t="str">
            <v>阪神</v>
          </cell>
          <cell r="I30" t="str">
            <v>男</v>
          </cell>
          <cell r="J30" t="str">
            <v>数学</v>
          </cell>
        </row>
        <row r="31">
          <cell r="E31" t="str">
            <v>阪神</v>
          </cell>
          <cell r="I31" t="str">
            <v>男</v>
          </cell>
          <cell r="J31" t="str">
            <v>保健体育</v>
          </cell>
        </row>
        <row r="32">
          <cell r="E32" t="str">
            <v>阪神</v>
          </cell>
          <cell r="I32" t="str">
            <v>女</v>
          </cell>
          <cell r="J32" t="str">
            <v>理科</v>
          </cell>
        </row>
        <row r="33">
          <cell r="E33" t="str">
            <v>阪神</v>
          </cell>
          <cell r="I33" t="str">
            <v>男</v>
          </cell>
          <cell r="J33" t="str">
            <v>外国語</v>
          </cell>
        </row>
        <row r="34">
          <cell r="E34" t="str">
            <v>阪神</v>
          </cell>
          <cell r="I34" t="str">
            <v>男</v>
          </cell>
          <cell r="J34" t="str">
            <v>理科</v>
          </cell>
        </row>
        <row r="35">
          <cell r="E35" t="str">
            <v>阪神</v>
          </cell>
          <cell r="I35" t="str">
            <v>女</v>
          </cell>
          <cell r="J35" t="str">
            <v>外国語</v>
          </cell>
        </row>
        <row r="36">
          <cell r="E36" t="str">
            <v>阪神</v>
          </cell>
          <cell r="I36" t="str">
            <v>男</v>
          </cell>
          <cell r="J36" t="str">
            <v>国語</v>
          </cell>
        </row>
        <row r="37">
          <cell r="E37" t="str">
            <v>阪神</v>
          </cell>
          <cell r="I37" t="str">
            <v>男</v>
          </cell>
          <cell r="J37" t="str">
            <v>数学</v>
          </cell>
        </row>
        <row r="38">
          <cell r="E38" t="str">
            <v>阪神</v>
          </cell>
          <cell r="I38" t="str">
            <v>男</v>
          </cell>
          <cell r="J38" t="str">
            <v>理科</v>
          </cell>
        </row>
        <row r="39">
          <cell r="E39" t="str">
            <v>阪神</v>
          </cell>
          <cell r="I39" t="str">
            <v>女</v>
          </cell>
          <cell r="J39" t="str">
            <v>外国語</v>
          </cell>
        </row>
        <row r="40">
          <cell r="E40" t="str">
            <v>阪神</v>
          </cell>
          <cell r="I40" t="str">
            <v>男</v>
          </cell>
          <cell r="J40" t="str">
            <v>数学</v>
          </cell>
        </row>
        <row r="41">
          <cell r="E41" t="str">
            <v>阪神</v>
          </cell>
          <cell r="I41" t="str">
            <v>女</v>
          </cell>
          <cell r="J41" t="str">
            <v>数学</v>
          </cell>
        </row>
        <row r="42">
          <cell r="E42" t="str">
            <v>阪神</v>
          </cell>
          <cell r="I42" t="str">
            <v>男</v>
          </cell>
          <cell r="J42" t="str">
            <v>理科</v>
          </cell>
        </row>
        <row r="43">
          <cell r="E43" t="str">
            <v>阪神</v>
          </cell>
          <cell r="I43" t="str">
            <v>男</v>
          </cell>
          <cell r="J43" t="str">
            <v>外国語</v>
          </cell>
        </row>
        <row r="44">
          <cell r="E44" t="str">
            <v>阪神</v>
          </cell>
          <cell r="I44" t="str">
            <v>女</v>
          </cell>
          <cell r="J44" t="str">
            <v>理科</v>
          </cell>
        </row>
        <row r="45">
          <cell r="E45" t="str">
            <v>阪神</v>
          </cell>
          <cell r="I45" t="str">
            <v>男</v>
          </cell>
          <cell r="J45" t="str">
            <v>数学</v>
          </cell>
        </row>
        <row r="46">
          <cell r="E46" t="str">
            <v>阪神</v>
          </cell>
          <cell r="I46" t="str">
            <v>男</v>
          </cell>
          <cell r="J46" t="str">
            <v>理科</v>
          </cell>
        </row>
        <row r="47">
          <cell r="E47" t="str">
            <v>阪神</v>
          </cell>
          <cell r="I47" t="str">
            <v>女</v>
          </cell>
          <cell r="J47" t="str">
            <v>理科</v>
          </cell>
        </row>
        <row r="48">
          <cell r="E48" t="str">
            <v>阪神</v>
          </cell>
          <cell r="I48" t="str">
            <v>女</v>
          </cell>
          <cell r="J48" t="str">
            <v>家庭</v>
          </cell>
        </row>
        <row r="49">
          <cell r="E49" t="str">
            <v>阪神</v>
          </cell>
          <cell r="I49" t="str">
            <v>女</v>
          </cell>
          <cell r="J49" t="str">
            <v>数学</v>
          </cell>
        </row>
        <row r="50">
          <cell r="E50" t="str">
            <v>阪神</v>
          </cell>
          <cell r="I50" t="str">
            <v>男</v>
          </cell>
          <cell r="J50" t="str">
            <v>理科</v>
          </cell>
        </row>
        <row r="51">
          <cell r="E51" t="str">
            <v>阪神</v>
          </cell>
          <cell r="I51" t="str">
            <v>男</v>
          </cell>
          <cell r="J51" t="str">
            <v>工業</v>
          </cell>
        </row>
        <row r="52">
          <cell r="E52" t="str">
            <v>阪神</v>
          </cell>
          <cell r="I52" t="str">
            <v>男</v>
          </cell>
          <cell r="J52" t="str">
            <v>数学</v>
          </cell>
        </row>
        <row r="53">
          <cell r="E53" t="str">
            <v>阪神</v>
          </cell>
          <cell r="I53" t="str">
            <v>男</v>
          </cell>
          <cell r="J53" t="str">
            <v>外国語</v>
          </cell>
        </row>
        <row r="54">
          <cell r="E54" t="str">
            <v>阪神</v>
          </cell>
          <cell r="I54" t="str">
            <v>女</v>
          </cell>
          <cell r="J54" t="str">
            <v>工業</v>
          </cell>
        </row>
        <row r="55">
          <cell r="E55" t="str">
            <v>阪神</v>
          </cell>
          <cell r="I55" t="str">
            <v>女</v>
          </cell>
          <cell r="J55" t="str">
            <v>福祉</v>
          </cell>
        </row>
        <row r="56">
          <cell r="E56" t="str">
            <v>阪神</v>
          </cell>
          <cell r="I56" t="str">
            <v>男</v>
          </cell>
          <cell r="J56" t="str">
            <v>工業</v>
          </cell>
        </row>
        <row r="57">
          <cell r="E57" t="str">
            <v>阪神</v>
          </cell>
          <cell r="I57" t="str">
            <v>男</v>
          </cell>
          <cell r="J57" t="str">
            <v>地歴・公民</v>
          </cell>
        </row>
        <row r="58">
          <cell r="E58" t="str">
            <v>阪神</v>
          </cell>
          <cell r="I58" t="str">
            <v>女</v>
          </cell>
          <cell r="J58" t="str">
            <v>商業</v>
          </cell>
        </row>
        <row r="59">
          <cell r="E59" t="str">
            <v>阪神</v>
          </cell>
          <cell r="I59" t="str">
            <v>男</v>
          </cell>
          <cell r="J59" t="str">
            <v>情報</v>
          </cell>
        </row>
        <row r="60">
          <cell r="E60" t="str">
            <v>阪神</v>
          </cell>
          <cell r="I60" t="str">
            <v>女</v>
          </cell>
          <cell r="J60" t="str">
            <v>理科</v>
          </cell>
        </row>
        <row r="61">
          <cell r="E61" t="str">
            <v>阪神</v>
          </cell>
          <cell r="I61" t="str">
            <v>女</v>
          </cell>
          <cell r="J61" t="str">
            <v>商業</v>
          </cell>
        </row>
        <row r="62">
          <cell r="E62" t="str">
            <v>阪神</v>
          </cell>
          <cell r="I62" t="str">
            <v>男</v>
          </cell>
          <cell r="J62" t="str">
            <v>数学</v>
          </cell>
        </row>
        <row r="63">
          <cell r="E63" t="str">
            <v>阪神</v>
          </cell>
          <cell r="I63" t="str">
            <v>男</v>
          </cell>
          <cell r="J63" t="str">
            <v>保健体育</v>
          </cell>
        </row>
        <row r="64">
          <cell r="E64" t="str">
            <v>阪神</v>
          </cell>
          <cell r="I64" t="str">
            <v>男</v>
          </cell>
          <cell r="J64" t="str">
            <v>外国語</v>
          </cell>
        </row>
        <row r="65">
          <cell r="E65" t="str">
            <v>阪神</v>
          </cell>
          <cell r="I65" t="str">
            <v>男</v>
          </cell>
          <cell r="J65" t="str">
            <v>商業</v>
          </cell>
        </row>
        <row r="66">
          <cell r="E66" t="str">
            <v>播磨東</v>
          </cell>
          <cell r="I66" t="str">
            <v>男</v>
          </cell>
          <cell r="J66" t="str">
            <v>国語</v>
          </cell>
        </row>
        <row r="67">
          <cell r="E67" t="str">
            <v>播磨東</v>
          </cell>
          <cell r="I67" t="str">
            <v>女</v>
          </cell>
          <cell r="J67" t="str">
            <v>国語</v>
          </cell>
        </row>
        <row r="68">
          <cell r="E68" t="str">
            <v>播磨東</v>
          </cell>
          <cell r="I68" t="str">
            <v>女</v>
          </cell>
          <cell r="J68" t="str">
            <v>数学</v>
          </cell>
        </row>
        <row r="69">
          <cell r="E69" t="str">
            <v>播磨東</v>
          </cell>
          <cell r="I69" t="str">
            <v>女</v>
          </cell>
          <cell r="J69" t="str">
            <v>国語</v>
          </cell>
        </row>
        <row r="70">
          <cell r="E70" t="str">
            <v>播磨東</v>
          </cell>
          <cell r="I70" t="str">
            <v>男</v>
          </cell>
          <cell r="J70" t="str">
            <v>理科</v>
          </cell>
        </row>
        <row r="71">
          <cell r="E71" t="str">
            <v>播磨東</v>
          </cell>
          <cell r="I71" t="str">
            <v>男</v>
          </cell>
          <cell r="J71" t="str">
            <v>地歴・公民</v>
          </cell>
        </row>
        <row r="72">
          <cell r="E72" t="str">
            <v>播磨東</v>
          </cell>
          <cell r="I72" t="str">
            <v>女</v>
          </cell>
          <cell r="J72" t="str">
            <v>国語</v>
          </cell>
        </row>
        <row r="73">
          <cell r="E73" t="str">
            <v>播磨東</v>
          </cell>
          <cell r="I73" t="str">
            <v>女</v>
          </cell>
          <cell r="J73" t="str">
            <v>外国語</v>
          </cell>
        </row>
        <row r="74">
          <cell r="E74" t="str">
            <v>播磨東</v>
          </cell>
          <cell r="I74" t="str">
            <v>女</v>
          </cell>
          <cell r="J74" t="str">
            <v>外国語</v>
          </cell>
        </row>
        <row r="75">
          <cell r="E75" t="str">
            <v>播磨東</v>
          </cell>
          <cell r="I75" t="str">
            <v>男</v>
          </cell>
          <cell r="J75" t="str">
            <v>国語</v>
          </cell>
        </row>
        <row r="76">
          <cell r="E76" t="str">
            <v>播磨東</v>
          </cell>
          <cell r="I76" t="str">
            <v>男</v>
          </cell>
          <cell r="J76" t="str">
            <v>外国語</v>
          </cell>
        </row>
        <row r="77">
          <cell r="E77" t="str">
            <v>播磨東</v>
          </cell>
          <cell r="I77" t="str">
            <v>男</v>
          </cell>
          <cell r="J77" t="str">
            <v>外国語</v>
          </cell>
        </row>
        <row r="78">
          <cell r="E78" t="str">
            <v>播磨東</v>
          </cell>
          <cell r="I78" t="str">
            <v>男</v>
          </cell>
          <cell r="J78" t="str">
            <v>数学</v>
          </cell>
        </row>
        <row r="79">
          <cell r="E79" t="str">
            <v>播磨東</v>
          </cell>
          <cell r="I79" t="str">
            <v>男</v>
          </cell>
          <cell r="J79" t="str">
            <v>保健体育</v>
          </cell>
        </row>
        <row r="80">
          <cell r="E80" t="str">
            <v>播磨東</v>
          </cell>
          <cell r="I80" t="str">
            <v>男</v>
          </cell>
          <cell r="J80" t="str">
            <v>地歴・公民</v>
          </cell>
        </row>
        <row r="81">
          <cell r="E81" t="str">
            <v>播磨東</v>
          </cell>
          <cell r="I81" t="str">
            <v>女</v>
          </cell>
          <cell r="J81" t="str">
            <v>数学</v>
          </cell>
        </row>
        <row r="82">
          <cell r="E82" t="str">
            <v>播磨東</v>
          </cell>
          <cell r="I82" t="str">
            <v>女</v>
          </cell>
          <cell r="J82" t="str">
            <v>商業</v>
          </cell>
        </row>
        <row r="83">
          <cell r="E83" t="str">
            <v>播磨東</v>
          </cell>
          <cell r="I83" t="str">
            <v>男</v>
          </cell>
          <cell r="J83" t="str">
            <v>商業</v>
          </cell>
        </row>
        <row r="84">
          <cell r="E84" t="str">
            <v>播磨東</v>
          </cell>
          <cell r="I84" t="str">
            <v>男</v>
          </cell>
          <cell r="J84" t="str">
            <v>商業</v>
          </cell>
        </row>
        <row r="85">
          <cell r="E85" t="str">
            <v>播磨東</v>
          </cell>
          <cell r="I85" t="str">
            <v>男</v>
          </cell>
          <cell r="J85" t="str">
            <v>数学</v>
          </cell>
        </row>
        <row r="86">
          <cell r="E86" t="str">
            <v>播磨東</v>
          </cell>
          <cell r="I86" t="str">
            <v>女</v>
          </cell>
          <cell r="J86" t="str">
            <v>理科</v>
          </cell>
        </row>
        <row r="87">
          <cell r="E87" t="str">
            <v>播磨東</v>
          </cell>
          <cell r="I87" t="str">
            <v>男</v>
          </cell>
          <cell r="J87" t="str">
            <v>数学</v>
          </cell>
        </row>
        <row r="88">
          <cell r="E88" t="str">
            <v>播磨東</v>
          </cell>
          <cell r="I88" t="str">
            <v>男</v>
          </cell>
          <cell r="J88" t="str">
            <v>数学</v>
          </cell>
        </row>
        <row r="89">
          <cell r="E89" t="str">
            <v>播磨東</v>
          </cell>
          <cell r="I89" t="str">
            <v>男</v>
          </cell>
          <cell r="J89" t="str">
            <v>数学</v>
          </cell>
        </row>
        <row r="90">
          <cell r="E90" t="str">
            <v>播磨東</v>
          </cell>
          <cell r="I90" t="str">
            <v>男</v>
          </cell>
          <cell r="J90" t="str">
            <v>国語</v>
          </cell>
        </row>
        <row r="91">
          <cell r="E91" t="str">
            <v>播磨東</v>
          </cell>
          <cell r="I91" t="str">
            <v>男</v>
          </cell>
          <cell r="J91" t="str">
            <v>数学</v>
          </cell>
        </row>
        <row r="92">
          <cell r="E92" t="str">
            <v>播磨東</v>
          </cell>
          <cell r="I92" t="str">
            <v>女</v>
          </cell>
          <cell r="J92" t="str">
            <v>外国語</v>
          </cell>
        </row>
        <row r="93">
          <cell r="E93" t="str">
            <v>播磨東</v>
          </cell>
          <cell r="I93" t="str">
            <v>男</v>
          </cell>
          <cell r="J93" t="str">
            <v>数学</v>
          </cell>
        </row>
        <row r="94">
          <cell r="E94" t="str">
            <v>播磨東</v>
          </cell>
          <cell r="I94" t="str">
            <v>女</v>
          </cell>
          <cell r="J94" t="str">
            <v>理科</v>
          </cell>
        </row>
        <row r="95">
          <cell r="E95" t="str">
            <v>播磨東</v>
          </cell>
          <cell r="I95" t="str">
            <v>男</v>
          </cell>
          <cell r="J95" t="str">
            <v>保健体育</v>
          </cell>
        </row>
        <row r="96">
          <cell r="E96" t="str">
            <v>播磨東</v>
          </cell>
          <cell r="I96" t="str">
            <v>男</v>
          </cell>
          <cell r="J96" t="str">
            <v>工業</v>
          </cell>
        </row>
        <row r="97">
          <cell r="E97" t="str">
            <v>播磨東</v>
          </cell>
          <cell r="I97" t="str">
            <v>女</v>
          </cell>
          <cell r="J97" t="str">
            <v>商業</v>
          </cell>
        </row>
        <row r="98">
          <cell r="E98" t="str">
            <v>播磨西</v>
          </cell>
          <cell r="I98" t="str">
            <v>男</v>
          </cell>
          <cell r="J98" t="str">
            <v>数学</v>
          </cell>
        </row>
        <row r="99">
          <cell r="E99" t="str">
            <v>播磨西</v>
          </cell>
          <cell r="I99" t="str">
            <v>女</v>
          </cell>
          <cell r="J99" t="str">
            <v>外国語</v>
          </cell>
        </row>
        <row r="100">
          <cell r="E100" t="str">
            <v>播磨西</v>
          </cell>
          <cell r="I100" t="str">
            <v>男</v>
          </cell>
          <cell r="J100" t="str">
            <v>理科</v>
          </cell>
        </row>
        <row r="101">
          <cell r="E101" t="str">
            <v>播磨西</v>
          </cell>
          <cell r="I101" t="str">
            <v>男</v>
          </cell>
          <cell r="J101" t="str">
            <v>理科</v>
          </cell>
        </row>
        <row r="102">
          <cell r="E102" t="str">
            <v>播磨西</v>
          </cell>
          <cell r="I102" t="str">
            <v>男</v>
          </cell>
          <cell r="J102" t="str">
            <v>数学</v>
          </cell>
        </row>
        <row r="103">
          <cell r="E103" t="str">
            <v>播磨西</v>
          </cell>
          <cell r="I103" t="str">
            <v>女</v>
          </cell>
          <cell r="J103" t="str">
            <v>理科</v>
          </cell>
        </row>
        <row r="104">
          <cell r="E104" t="str">
            <v>播磨西</v>
          </cell>
          <cell r="I104" t="str">
            <v>女</v>
          </cell>
          <cell r="J104" t="str">
            <v>理科</v>
          </cell>
        </row>
        <row r="105">
          <cell r="E105" t="str">
            <v>播磨西</v>
          </cell>
          <cell r="I105" t="str">
            <v>女</v>
          </cell>
          <cell r="J105" t="str">
            <v>外国語</v>
          </cell>
        </row>
        <row r="106">
          <cell r="E106" t="str">
            <v>播磨西</v>
          </cell>
          <cell r="I106" t="str">
            <v>男</v>
          </cell>
          <cell r="J106" t="str">
            <v>工業</v>
          </cell>
        </row>
        <row r="107">
          <cell r="E107" t="str">
            <v>播磨西</v>
          </cell>
          <cell r="I107" t="str">
            <v>男</v>
          </cell>
          <cell r="J107" t="str">
            <v>国語</v>
          </cell>
        </row>
        <row r="108">
          <cell r="E108" t="str">
            <v>播磨西</v>
          </cell>
          <cell r="I108" t="str">
            <v>男</v>
          </cell>
          <cell r="J108" t="str">
            <v>数学</v>
          </cell>
        </row>
        <row r="109">
          <cell r="E109" t="str">
            <v>播磨西</v>
          </cell>
          <cell r="I109" t="str">
            <v>男</v>
          </cell>
          <cell r="J109" t="str">
            <v>数学</v>
          </cell>
        </row>
        <row r="110">
          <cell r="E110" t="str">
            <v>播磨西</v>
          </cell>
          <cell r="I110" t="str">
            <v>男</v>
          </cell>
          <cell r="J110" t="str">
            <v>工業</v>
          </cell>
        </row>
        <row r="111">
          <cell r="E111" t="str">
            <v>播磨西</v>
          </cell>
          <cell r="I111" t="str">
            <v>女</v>
          </cell>
          <cell r="J111" t="str">
            <v>外国語</v>
          </cell>
        </row>
        <row r="112">
          <cell r="E112" t="str">
            <v>播磨西</v>
          </cell>
          <cell r="I112" t="str">
            <v>男</v>
          </cell>
          <cell r="J112" t="str">
            <v>工業</v>
          </cell>
        </row>
        <row r="113">
          <cell r="E113" t="str">
            <v>播磨西</v>
          </cell>
          <cell r="I113" t="str">
            <v>男</v>
          </cell>
          <cell r="J113" t="str">
            <v>数学</v>
          </cell>
        </row>
        <row r="114">
          <cell r="E114" t="str">
            <v>播磨西</v>
          </cell>
          <cell r="I114" t="str">
            <v>男</v>
          </cell>
          <cell r="J114" t="str">
            <v>工業</v>
          </cell>
        </row>
        <row r="115">
          <cell r="E115" t="str">
            <v>播磨西</v>
          </cell>
          <cell r="I115" t="str">
            <v>男</v>
          </cell>
          <cell r="J115" t="str">
            <v>商業</v>
          </cell>
        </row>
        <row r="116">
          <cell r="E116" t="str">
            <v>播磨西</v>
          </cell>
          <cell r="I116" t="str">
            <v>女</v>
          </cell>
          <cell r="J116" t="str">
            <v>国語</v>
          </cell>
        </row>
        <row r="117">
          <cell r="E117" t="str">
            <v>播磨西</v>
          </cell>
          <cell r="I117" t="str">
            <v>女</v>
          </cell>
          <cell r="J117" t="str">
            <v>家庭</v>
          </cell>
        </row>
        <row r="118">
          <cell r="E118" t="str">
            <v>播磨西</v>
          </cell>
          <cell r="I118" t="str">
            <v>女</v>
          </cell>
          <cell r="J118" t="str">
            <v>看護</v>
          </cell>
        </row>
        <row r="119">
          <cell r="E119" t="str">
            <v>播磨西</v>
          </cell>
          <cell r="I119" t="str">
            <v>女</v>
          </cell>
          <cell r="J119" t="str">
            <v>看護</v>
          </cell>
        </row>
        <row r="120">
          <cell r="E120" t="str">
            <v>播磨西</v>
          </cell>
          <cell r="I120" t="str">
            <v>女</v>
          </cell>
          <cell r="J120" t="str">
            <v>福祉</v>
          </cell>
        </row>
        <row r="121">
          <cell r="E121" t="str">
            <v>播磨西</v>
          </cell>
          <cell r="I121" t="str">
            <v>男</v>
          </cell>
          <cell r="J121" t="str">
            <v>理科</v>
          </cell>
        </row>
        <row r="122">
          <cell r="E122" t="str">
            <v>播磨西</v>
          </cell>
          <cell r="I122" t="str">
            <v>男</v>
          </cell>
          <cell r="J122" t="str">
            <v>工業</v>
          </cell>
        </row>
        <row r="123">
          <cell r="E123" t="str">
            <v>播磨西</v>
          </cell>
          <cell r="I123" t="str">
            <v>男</v>
          </cell>
          <cell r="J123" t="str">
            <v>工業</v>
          </cell>
        </row>
        <row r="124">
          <cell r="E124" t="str">
            <v>播磨西</v>
          </cell>
          <cell r="I124" t="str">
            <v>男</v>
          </cell>
          <cell r="J124" t="str">
            <v>工業</v>
          </cell>
        </row>
        <row r="125">
          <cell r="E125" t="str">
            <v>但馬</v>
          </cell>
          <cell r="I125" t="str">
            <v>男</v>
          </cell>
          <cell r="J125" t="str">
            <v>外国語</v>
          </cell>
        </row>
        <row r="126">
          <cell r="E126" t="str">
            <v>但馬</v>
          </cell>
          <cell r="I126" t="str">
            <v>女</v>
          </cell>
          <cell r="J126" t="str">
            <v>看護</v>
          </cell>
        </row>
        <row r="127">
          <cell r="E127" t="str">
            <v>但馬</v>
          </cell>
          <cell r="I127" t="str">
            <v>女</v>
          </cell>
          <cell r="J127" t="str">
            <v>看護</v>
          </cell>
        </row>
        <row r="128">
          <cell r="E128" t="str">
            <v>但馬</v>
          </cell>
          <cell r="I128" t="str">
            <v>女</v>
          </cell>
          <cell r="J128" t="str">
            <v>農業</v>
          </cell>
        </row>
        <row r="129">
          <cell r="E129" t="str">
            <v>丹波</v>
          </cell>
          <cell r="I129" t="str">
            <v>男</v>
          </cell>
          <cell r="J129" t="str">
            <v>国語</v>
          </cell>
        </row>
        <row r="130">
          <cell r="E130" t="str">
            <v>丹波</v>
          </cell>
          <cell r="I130" t="str">
            <v>男</v>
          </cell>
          <cell r="J130" t="str">
            <v>外国語</v>
          </cell>
        </row>
        <row r="131">
          <cell r="E131" t="str">
            <v>丹波</v>
          </cell>
          <cell r="I131" t="str">
            <v>男</v>
          </cell>
          <cell r="J131" t="str">
            <v>理科</v>
          </cell>
        </row>
        <row r="132">
          <cell r="E132" t="str">
            <v>丹波</v>
          </cell>
          <cell r="I132" t="str">
            <v>男</v>
          </cell>
          <cell r="J132" t="str">
            <v>農業</v>
          </cell>
        </row>
        <row r="133">
          <cell r="E133" t="str">
            <v>丹波</v>
          </cell>
          <cell r="I133" t="str">
            <v>男</v>
          </cell>
          <cell r="J133" t="str">
            <v>商業</v>
          </cell>
        </row>
        <row r="134">
          <cell r="E134" t="str">
            <v>丹波</v>
          </cell>
          <cell r="I134" t="str">
            <v>女</v>
          </cell>
          <cell r="J134" t="str">
            <v>理科</v>
          </cell>
        </row>
        <row r="135">
          <cell r="E135" t="str">
            <v>丹波</v>
          </cell>
          <cell r="I135" t="str">
            <v>男</v>
          </cell>
          <cell r="J135" t="str">
            <v>工業</v>
          </cell>
        </row>
        <row r="136">
          <cell r="E136" t="str">
            <v>淡路</v>
          </cell>
          <cell r="I136" t="str">
            <v>女</v>
          </cell>
          <cell r="J136" t="str">
            <v>家庭</v>
          </cell>
        </row>
        <row r="137">
          <cell r="E137" t="str">
            <v>淡路</v>
          </cell>
          <cell r="I137" t="str">
            <v>女</v>
          </cell>
          <cell r="J137" t="str">
            <v>国語</v>
          </cell>
        </row>
        <row r="138">
          <cell r="E138" t="str">
            <v>淡路</v>
          </cell>
          <cell r="I138" t="str">
            <v>女</v>
          </cell>
          <cell r="J138" t="str">
            <v>商業</v>
          </cell>
        </row>
      </sheetData>
      <sheetData sheetId="3" refreshError="1"/>
      <sheetData sheetId="4">
        <row r="1">
          <cell r="B1" t="str">
            <v>商業</v>
          </cell>
          <cell r="D1" t="str">
            <v>播磨東</v>
          </cell>
        </row>
        <row r="3">
          <cell r="B3" t="str">
            <v>国語</v>
          </cell>
          <cell r="C3">
            <v>1</v>
          </cell>
          <cell r="D3" t="str">
            <v>神戸</v>
          </cell>
          <cell r="E3">
            <v>1</v>
          </cell>
          <cell r="H3">
            <v>14</v>
          </cell>
          <cell r="J3">
            <v>21</v>
          </cell>
          <cell r="L3">
            <v>81</v>
          </cell>
          <cell r="N3">
            <v>136</v>
          </cell>
        </row>
        <row r="4">
          <cell r="B4" t="str">
            <v>地歴・公民</v>
          </cell>
          <cell r="C4">
            <v>2</v>
          </cell>
          <cell r="D4" t="str">
            <v>阪神</v>
          </cell>
          <cell r="E4">
            <v>2</v>
          </cell>
          <cell r="H4">
            <v>7</v>
          </cell>
          <cell r="J4">
            <v>42</v>
          </cell>
          <cell r="L4">
            <v>55</v>
          </cell>
        </row>
        <row r="5">
          <cell r="B5" t="str">
            <v>数学</v>
          </cell>
          <cell r="C5">
            <v>3</v>
          </cell>
          <cell r="D5" t="str">
            <v>播磨東</v>
          </cell>
          <cell r="E5">
            <v>3</v>
          </cell>
          <cell r="H5">
            <v>27</v>
          </cell>
          <cell r="J5">
            <v>32</v>
          </cell>
        </row>
        <row r="6">
          <cell r="B6" t="str">
            <v>理科</v>
          </cell>
          <cell r="C6">
            <v>4</v>
          </cell>
          <cell r="D6" t="str">
            <v>播磨西</v>
          </cell>
          <cell r="E6">
            <v>4</v>
          </cell>
          <cell r="H6">
            <v>23</v>
          </cell>
          <cell r="J6">
            <v>27</v>
          </cell>
        </row>
        <row r="7">
          <cell r="B7" t="str">
            <v>保健体育</v>
          </cell>
          <cell r="C7">
            <v>5</v>
          </cell>
          <cell r="D7" t="str">
            <v>但馬</v>
          </cell>
          <cell r="E7">
            <v>5</v>
          </cell>
          <cell r="H7">
            <v>5</v>
          </cell>
          <cell r="J7">
            <v>4</v>
          </cell>
        </row>
        <row r="8">
          <cell r="B8" t="str">
            <v>芸術</v>
          </cell>
          <cell r="C8">
            <v>6</v>
          </cell>
          <cell r="D8" t="str">
            <v>丹波</v>
          </cell>
          <cell r="E8">
            <v>6</v>
          </cell>
          <cell r="J8">
            <v>7</v>
          </cell>
        </row>
        <row r="9">
          <cell r="B9" t="str">
            <v>外国語</v>
          </cell>
          <cell r="C9">
            <v>7</v>
          </cell>
          <cell r="D9" t="str">
            <v>淡路</v>
          </cell>
          <cell r="E9">
            <v>7</v>
          </cell>
          <cell r="H9">
            <v>19</v>
          </cell>
          <cell r="J9">
            <v>3</v>
          </cell>
        </row>
        <row r="10">
          <cell r="B10" t="str">
            <v>家庭</v>
          </cell>
          <cell r="C10">
            <v>8</v>
          </cell>
          <cell r="H10">
            <v>3</v>
          </cell>
        </row>
        <row r="11">
          <cell r="B11" t="str">
            <v>情報</v>
          </cell>
          <cell r="C11">
            <v>9</v>
          </cell>
          <cell r="H11">
            <v>4</v>
          </cell>
        </row>
        <row r="12">
          <cell r="B12" t="str">
            <v>農業</v>
          </cell>
          <cell r="C12">
            <v>10</v>
          </cell>
          <cell r="H12">
            <v>2</v>
          </cell>
        </row>
        <row r="13">
          <cell r="B13" t="str">
            <v>工業</v>
          </cell>
          <cell r="C13">
            <v>11</v>
          </cell>
          <cell r="H13">
            <v>14</v>
          </cell>
        </row>
        <row r="14">
          <cell r="B14" t="str">
            <v>商業</v>
          </cell>
          <cell r="C14">
            <v>12</v>
          </cell>
          <cell r="H14">
            <v>12</v>
          </cell>
        </row>
        <row r="15">
          <cell r="B15" t="str">
            <v>水産</v>
          </cell>
          <cell r="C15">
            <v>13</v>
          </cell>
        </row>
        <row r="16">
          <cell r="B16" t="str">
            <v>看護</v>
          </cell>
          <cell r="C16">
            <v>14</v>
          </cell>
          <cell r="H16">
            <v>4</v>
          </cell>
        </row>
        <row r="17">
          <cell r="B17" t="str">
            <v>福祉</v>
          </cell>
          <cell r="C17">
            <v>15</v>
          </cell>
          <cell r="H17">
            <v>2</v>
          </cell>
        </row>
      </sheetData>
      <sheetData sheetId="5" refreshError="1"/>
      <sheetData sheetId="6">
        <row r="8">
          <cell r="H8" t="str">
            <v>兵庫県立教育研修所長</v>
          </cell>
        </row>
      </sheetData>
      <sheetData sheetId="7" refreshError="1"/>
      <sheetData sheetId="8" refreshError="1"/>
      <sheetData sheetId="9" refreshError="1"/>
      <sheetData sheetId="10" refreshError="1"/>
      <sheetData sheetId="11" refreshError="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校一覧"/>
      <sheetName val="様式１-1"/>
      <sheetName val="様式1－2"/>
      <sheetName val="様式1－3"/>
      <sheetName val="様式1－4"/>
      <sheetName val="様式1－5"/>
      <sheetName val="様式1－6"/>
      <sheetName val="様式2－1"/>
      <sheetName val="様式2－2"/>
      <sheetName val="基礎データⅠ"/>
      <sheetName val="参照"/>
    </sheetNames>
    <sheetDataSet>
      <sheetData sheetId="0"/>
      <sheetData sheetId="1"/>
      <sheetData sheetId="2"/>
      <sheetData sheetId="3"/>
      <sheetData sheetId="4"/>
      <sheetData sheetId="5"/>
      <sheetData sheetId="6"/>
      <sheetData sheetId="7"/>
      <sheetData sheetId="8">
        <row r="6">
          <cell r="AD6" t="b">
            <v>0</v>
          </cell>
        </row>
      </sheetData>
      <sheetData sheetId="9">
        <row r="2">
          <cell r="A2" t="str">
            <v>番号</v>
          </cell>
          <cell r="B2" t="str">
            <v>実 施 場 所</v>
          </cell>
          <cell r="C2" t="str">
            <v xml:space="preserve"> 実施予定日</v>
          </cell>
          <cell r="L2" t="str">
            <v>研 修 内 容</v>
          </cell>
          <cell r="N2" t="str">
            <v>期　日</v>
          </cell>
        </row>
        <row r="3">
          <cell r="A3">
            <v>111</v>
          </cell>
          <cell r="B3" t="str">
            <v>神戸女子大学</v>
          </cell>
          <cell r="D3" t="str">
            <v>７</v>
          </cell>
          <cell r="E3" t="str">
            <v>月</v>
          </cell>
          <cell r="F3">
            <v>23</v>
          </cell>
          <cell r="G3" t="str">
            <v>日</v>
          </cell>
          <cell r="H3" t="str">
            <v>（</v>
          </cell>
          <cell r="I3">
            <v>43304</v>
          </cell>
          <cell r="J3" t="str">
            <v>）</v>
          </cell>
          <cell r="N3" t="str">
            <v>７月23日(月)</v>
          </cell>
          <cell r="O3">
            <v>43304</v>
          </cell>
        </row>
        <row r="4">
          <cell r="A4">
            <v>112</v>
          </cell>
          <cell r="B4" t="str">
            <v>神戸女子大学</v>
          </cell>
          <cell r="D4" t="str">
            <v>７</v>
          </cell>
          <cell r="E4" t="str">
            <v>月</v>
          </cell>
          <cell r="F4">
            <v>24</v>
          </cell>
          <cell r="G4" t="str">
            <v>日</v>
          </cell>
          <cell r="H4" t="str">
            <v>（</v>
          </cell>
          <cell r="I4">
            <v>43305</v>
          </cell>
          <cell r="J4" t="str">
            <v>）</v>
          </cell>
          <cell r="N4" t="str">
            <v>７月24日(火)</v>
          </cell>
          <cell r="O4">
            <v>43305</v>
          </cell>
        </row>
        <row r="5">
          <cell r="A5">
            <v>121</v>
          </cell>
          <cell r="B5" t="str">
            <v>姫路獨協大学</v>
          </cell>
          <cell r="D5" t="str">
            <v>７</v>
          </cell>
          <cell r="E5" t="str">
            <v>月</v>
          </cell>
          <cell r="F5">
            <v>23</v>
          </cell>
          <cell r="G5" t="str">
            <v>日</v>
          </cell>
          <cell r="H5" t="str">
            <v>（</v>
          </cell>
          <cell r="I5">
            <v>43304</v>
          </cell>
          <cell r="J5" t="str">
            <v>）</v>
          </cell>
          <cell r="N5" t="str">
            <v>７月23日(月)</v>
          </cell>
          <cell r="O5">
            <v>43304</v>
          </cell>
        </row>
        <row r="6">
          <cell r="A6">
            <v>122</v>
          </cell>
          <cell r="B6" t="str">
            <v>姫路獨協大学</v>
          </cell>
          <cell r="D6" t="str">
            <v>７</v>
          </cell>
          <cell r="E6" t="str">
            <v>月</v>
          </cell>
          <cell r="F6">
            <v>24</v>
          </cell>
          <cell r="G6" t="str">
            <v>日</v>
          </cell>
          <cell r="H6" t="str">
            <v>（</v>
          </cell>
          <cell r="I6">
            <v>43305</v>
          </cell>
          <cell r="J6" t="str">
            <v>）</v>
          </cell>
          <cell r="N6" t="str">
            <v>７月24日(火)</v>
          </cell>
          <cell r="O6">
            <v>43305</v>
          </cell>
        </row>
        <row r="7">
          <cell r="A7">
            <v>131</v>
          </cell>
          <cell r="B7" t="str">
            <v>神戸親和女子大学</v>
          </cell>
          <cell r="D7" t="str">
            <v>７</v>
          </cell>
          <cell r="E7" t="str">
            <v>月</v>
          </cell>
          <cell r="F7">
            <v>24</v>
          </cell>
          <cell r="G7" t="str">
            <v>日</v>
          </cell>
          <cell r="H7" t="str">
            <v>（</v>
          </cell>
          <cell r="I7">
            <v>43305</v>
          </cell>
          <cell r="J7" t="str">
            <v>）</v>
          </cell>
          <cell r="L7" t="str">
            <v>「生徒指導と教育相談」</v>
          </cell>
          <cell r="M7" t="str">
            <v>「重篤な事案に対する組織対応」</v>
          </cell>
          <cell r="N7" t="str">
            <v>７月24日(火)</v>
          </cell>
          <cell r="O7">
            <v>43305</v>
          </cell>
        </row>
        <row r="8">
          <cell r="A8">
            <v>132</v>
          </cell>
          <cell r="B8" t="str">
            <v>神戸親和女子大学</v>
          </cell>
          <cell r="D8" t="str">
            <v>７</v>
          </cell>
          <cell r="E8" t="str">
            <v>月</v>
          </cell>
          <cell r="F8">
            <v>25</v>
          </cell>
          <cell r="G8" t="str">
            <v>日</v>
          </cell>
          <cell r="H8" t="str">
            <v>（</v>
          </cell>
          <cell r="I8">
            <v>43306</v>
          </cell>
          <cell r="J8" t="str">
            <v>）</v>
          </cell>
          <cell r="L8" t="str">
            <v>「生徒理解に基づく生徒指導のあり方」</v>
          </cell>
          <cell r="M8" t="str">
            <v>「様々な生徒指導案件と対応事例」</v>
          </cell>
          <cell r="N8" t="str">
            <v>７月25日(水)</v>
          </cell>
          <cell r="O8">
            <v>43306</v>
          </cell>
        </row>
        <row r="9">
          <cell r="A9">
            <v>141</v>
          </cell>
          <cell r="B9" t="str">
            <v>武庫川女子大学</v>
          </cell>
          <cell r="D9" t="str">
            <v>７</v>
          </cell>
          <cell r="E9" t="str">
            <v>月</v>
          </cell>
          <cell r="F9">
            <v>25</v>
          </cell>
          <cell r="G9" t="str">
            <v>日</v>
          </cell>
          <cell r="H9" t="str">
            <v>（</v>
          </cell>
          <cell r="I9">
            <v>43306</v>
          </cell>
          <cell r="J9" t="str">
            <v>）</v>
          </cell>
          <cell r="N9" t="str">
            <v>７月25日(水)</v>
          </cell>
          <cell r="O9">
            <v>43306</v>
          </cell>
        </row>
        <row r="10">
          <cell r="A10">
            <v>142</v>
          </cell>
          <cell r="B10" t="str">
            <v>武庫川女子大学</v>
          </cell>
          <cell r="D10" t="str">
            <v>７</v>
          </cell>
          <cell r="E10" t="str">
            <v>月</v>
          </cell>
          <cell r="F10">
            <v>26</v>
          </cell>
          <cell r="G10" t="str">
            <v>日</v>
          </cell>
          <cell r="H10" t="str">
            <v>（</v>
          </cell>
          <cell r="I10">
            <v>43307</v>
          </cell>
          <cell r="J10" t="str">
            <v>）</v>
          </cell>
          <cell r="N10" t="str">
            <v>７月26日(木)</v>
          </cell>
          <cell r="O10">
            <v>43307</v>
          </cell>
        </row>
        <row r="11">
          <cell r="A11">
            <v>151</v>
          </cell>
          <cell r="B11" t="str">
            <v>関西学院大学</v>
          </cell>
          <cell r="D11" t="str">
            <v>７</v>
          </cell>
          <cell r="E11" t="str">
            <v>月</v>
          </cell>
          <cell r="F11">
            <v>25</v>
          </cell>
          <cell r="G11" t="str">
            <v>日</v>
          </cell>
          <cell r="H11" t="str">
            <v>（</v>
          </cell>
          <cell r="I11">
            <v>43306</v>
          </cell>
          <cell r="J11" t="str">
            <v>）</v>
          </cell>
          <cell r="N11" t="str">
            <v>７月25日(水)</v>
          </cell>
          <cell r="O11">
            <v>43306</v>
          </cell>
        </row>
        <row r="12">
          <cell r="A12">
            <v>152</v>
          </cell>
          <cell r="B12" t="str">
            <v>関西学院大学</v>
          </cell>
          <cell r="D12" t="str">
            <v>７</v>
          </cell>
          <cell r="E12" t="str">
            <v>月</v>
          </cell>
          <cell r="F12">
            <v>26</v>
          </cell>
          <cell r="G12" t="str">
            <v>日</v>
          </cell>
          <cell r="H12" t="str">
            <v>（</v>
          </cell>
          <cell r="I12">
            <v>43307</v>
          </cell>
          <cell r="J12" t="str">
            <v>）</v>
          </cell>
          <cell r="N12" t="str">
            <v>７月26日(木)</v>
          </cell>
          <cell r="O12">
            <v>43307</v>
          </cell>
        </row>
        <row r="13">
          <cell r="A13">
            <v>161</v>
          </cell>
          <cell r="B13" t="str">
            <v>神戸大学</v>
          </cell>
          <cell r="D13" t="str">
            <v>８</v>
          </cell>
          <cell r="E13" t="str">
            <v>月</v>
          </cell>
          <cell r="F13" t="str">
            <v>８</v>
          </cell>
          <cell r="G13" t="str">
            <v>日</v>
          </cell>
          <cell r="H13" t="str">
            <v>（</v>
          </cell>
          <cell r="I13">
            <v>43320</v>
          </cell>
          <cell r="J13" t="str">
            <v>）</v>
          </cell>
          <cell r="L13" t="str">
            <v>「学校現場とスクールカウンセリング」</v>
          </cell>
          <cell r="M13" t="str">
            <v>「児童・思春期の心のトラブル」</v>
          </cell>
          <cell r="N13" t="str">
            <v>８月８日(水)</v>
          </cell>
          <cell r="O13">
            <v>43320</v>
          </cell>
        </row>
        <row r="14">
          <cell r="A14">
            <v>162</v>
          </cell>
          <cell r="B14" t="str">
            <v>神戸大学</v>
          </cell>
          <cell r="D14" t="str">
            <v>８</v>
          </cell>
          <cell r="E14" t="str">
            <v>月</v>
          </cell>
          <cell r="F14" t="str">
            <v>９</v>
          </cell>
          <cell r="G14" t="str">
            <v>日</v>
          </cell>
          <cell r="H14" t="str">
            <v>（</v>
          </cell>
          <cell r="I14">
            <v>43321</v>
          </cell>
          <cell r="J14" t="str">
            <v>）</v>
          </cell>
          <cell r="L14" t="str">
            <v>「教師としての生徒や保護者に対する関わりの在り方」</v>
          </cell>
          <cell r="M14" t="str">
            <v>「思春期の子どもの心をどう理解するか？―スクールカウンセラーの立場から―</v>
          </cell>
          <cell r="N14" t="str">
            <v>８月９日(木)</v>
          </cell>
          <cell r="O14">
            <v>43321</v>
          </cell>
        </row>
        <row r="15">
          <cell r="A15">
            <v>171</v>
          </cell>
          <cell r="B15" t="str">
            <v>兵庫教育大学</v>
          </cell>
          <cell r="D15" t="str">
            <v>９</v>
          </cell>
          <cell r="E15" t="str">
            <v>月</v>
          </cell>
          <cell r="F15">
            <v>10</v>
          </cell>
          <cell r="G15" t="str">
            <v>日</v>
          </cell>
          <cell r="H15" t="str">
            <v>（</v>
          </cell>
          <cell r="I15">
            <v>43353</v>
          </cell>
          <cell r="J15" t="str">
            <v>）</v>
          </cell>
          <cell r="N15" t="str">
            <v>９月10日(月)</v>
          </cell>
          <cell r="O15">
            <v>43353</v>
          </cell>
        </row>
        <row r="16">
          <cell r="A16">
            <v>172</v>
          </cell>
          <cell r="B16" t="str">
            <v>兵庫教育大学</v>
          </cell>
          <cell r="D16" t="str">
            <v>９</v>
          </cell>
          <cell r="E16" t="str">
            <v>月</v>
          </cell>
          <cell r="F16">
            <v>11</v>
          </cell>
          <cell r="G16" t="str">
            <v>日</v>
          </cell>
          <cell r="H16" t="str">
            <v>（</v>
          </cell>
          <cell r="I16">
            <v>43354</v>
          </cell>
          <cell r="J16" t="str">
            <v>）</v>
          </cell>
          <cell r="N16" t="str">
            <v>９月11日(火)</v>
          </cell>
          <cell r="O16">
            <v>43354</v>
          </cell>
        </row>
        <row r="17">
          <cell r="A17">
            <v>181</v>
          </cell>
          <cell r="B17" t="str">
            <v>県立神出学園</v>
          </cell>
          <cell r="D17" t="str">
            <v>８</v>
          </cell>
          <cell r="E17" t="str">
            <v>月</v>
          </cell>
          <cell r="F17" t="str">
            <v>９</v>
          </cell>
          <cell r="G17" t="str">
            <v>日</v>
          </cell>
          <cell r="H17" t="str">
            <v>（</v>
          </cell>
          <cell r="I17">
            <v>43321</v>
          </cell>
          <cell r="J17" t="str">
            <v>）</v>
          </cell>
          <cell r="L17" t="str">
            <v>カウンセリング・教育相談</v>
          </cell>
          <cell r="N17" t="str">
            <v>８月９日(木)</v>
          </cell>
          <cell r="O17">
            <v>43321</v>
          </cell>
        </row>
        <row r="18">
          <cell r="A18">
            <v>191</v>
          </cell>
          <cell r="B18" t="str">
            <v>JICA関西</v>
          </cell>
          <cell r="D18">
            <v>10</v>
          </cell>
          <cell r="E18" t="str">
            <v>月</v>
          </cell>
          <cell r="F18" t="str">
            <v>４</v>
          </cell>
          <cell r="G18" t="str">
            <v>日</v>
          </cell>
          <cell r="H18" t="str">
            <v>（</v>
          </cell>
          <cell r="I18">
            <v>43377</v>
          </cell>
          <cell r="J18" t="str">
            <v>）</v>
          </cell>
          <cell r="L18" t="str">
            <v>グローバル教育</v>
          </cell>
          <cell r="N18" t="str">
            <v>10月４日(木)</v>
          </cell>
          <cell r="O18">
            <v>43377</v>
          </cell>
        </row>
        <row r="19">
          <cell r="A19">
            <v>192</v>
          </cell>
          <cell r="B19" t="str">
            <v>JICA関西</v>
          </cell>
          <cell r="D19">
            <v>10</v>
          </cell>
          <cell r="E19" t="str">
            <v>月</v>
          </cell>
          <cell r="F19">
            <v>11</v>
          </cell>
          <cell r="G19" t="str">
            <v>日</v>
          </cell>
          <cell r="H19" t="str">
            <v>（</v>
          </cell>
          <cell r="I19">
            <v>43384</v>
          </cell>
          <cell r="J19" t="str">
            <v>）</v>
          </cell>
          <cell r="L19" t="str">
            <v>グローバル教育</v>
          </cell>
          <cell r="N19" t="str">
            <v>10月11日(木)</v>
          </cell>
          <cell r="O19">
            <v>43384</v>
          </cell>
        </row>
        <row r="20">
          <cell r="A20">
            <v>201</v>
          </cell>
          <cell r="B20" t="str">
            <v>県立教育研修所</v>
          </cell>
          <cell r="D20" t="str">
            <v>６</v>
          </cell>
          <cell r="E20" t="str">
            <v>月</v>
          </cell>
          <cell r="F20">
            <v>18</v>
          </cell>
          <cell r="G20" t="str">
            <v>日</v>
          </cell>
          <cell r="H20" t="str">
            <v>（</v>
          </cell>
          <cell r="I20">
            <v>43269</v>
          </cell>
          <cell r="J20" t="str">
            <v>）</v>
          </cell>
          <cell r="L20" t="str">
            <v>県立教育研修所　現職教職員研修</v>
          </cell>
          <cell r="M20" t="str">
            <v>(高)と区別支援教育の視点を活かした生徒指導講座</v>
          </cell>
          <cell r="N20" t="str">
            <v>６月18日(月)</v>
          </cell>
          <cell r="O20">
            <v>43269</v>
          </cell>
        </row>
        <row r="21">
          <cell r="A21">
            <v>211</v>
          </cell>
          <cell r="B21" t="str">
            <v>県立教育研修所</v>
          </cell>
          <cell r="D21" t="str">
            <v>６</v>
          </cell>
          <cell r="E21" t="str">
            <v>月</v>
          </cell>
          <cell r="F21">
            <v>20</v>
          </cell>
          <cell r="G21" t="str">
            <v>日</v>
          </cell>
          <cell r="H21" t="str">
            <v>（</v>
          </cell>
          <cell r="I21">
            <v>43271</v>
          </cell>
          <cell r="J21" t="str">
            <v>）</v>
          </cell>
          <cell r="L21" t="str">
            <v>県立教育研修所　現職教職員研修</v>
          </cell>
          <cell r="M21" t="str">
            <v>不登校問題への対応講座</v>
          </cell>
          <cell r="N21" t="str">
            <v>６月20日(水)</v>
          </cell>
          <cell r="O21">
            <v>43271</v>
          </cell>
        </row>
        <row r="22">
          <cell r="A22">
            <v>221</v>
          </cell>
          <cell r="B22" t="str">
            <v>県立教育研修所</v>
          </cell>
          <cell r="D22" t="str">
            <v>７</v>
          </cell>
          <cell r="E22" t="str">
            <v>月</v>
          </cell>
          <cell r="F22">
            <v>25</v>
          </cell>
          <cell r="G22" t="str">
            <v>日</v>
          </cell>
          <cell r="H22" t="str">
            <v>（</v>
          </cell>
          <cell r="I22">
            <v>43306</v>
          </cell>
          <cell r="J22" t="str">
            <v>）</v>
          </cell>
          <cell r="L22" t="str">
            <v>県立教育研修所　現職教職員研修</v>
          </cell>
          <cell r="M22" t="str">
            <v>いじめ問題への対応講座</v>
          </cell>
          <cell r="N22" t="str">
            <v>７月25日(水)</v>
          </cell>
          <cell r="O22">
            <v>43306</v>
          </cell>
        </row>
        <row r="23">
          <cell r="A23">
            <v>222</v>
          </cell>
          <cell r="B23" t="str">
            <v>県立教育研修所</v>
          </cell>
          <cell r="D23" t="str">
            <v>８</v>
          </cell>
          <cell r="E23" t="str">
            <v>月</v>
          </cell>
          <cell r="F23" t="str">
            <v>８</v>
          </cell>
          <cell r="G23" t="str">
            <v>日</v>
          </cell>
          <cell r="H23" t="str">
            <v>（</v>
          </cell>
          <cell r="I23">
            <v>43320</v>
          </cell>
          <cell r="J23" t="str">
            <v>）</v>
          </cell>
          <cell r="L23" t="str">
            <v>県立教育研修所　現職教職員研修</v>
          </cell>
          <cell r="M23" t="str">
            <v>いじめ問題への対応講座</v>
          </cell>
          <cell r="N23" t="str">
            <v>８月８日(水)</v>
          </cell>
          <cell r="O23">
            <v>43320</v>
          </cell>
        </row>
        <row r="24">
          <cell r="A24">
            <v>223</v>
          </cell>
          <cell r="B24" t="str">
            <v>県立教育研修所</v>
          </cell>
          <cell r="D24" t="str">
            <v>８</v>
          </cell>
          <cell r="E24" t="str">
            <v>月</v>
          </cell>
          <cell r="F24">
            <v>17</v>
          </cell>
          <cell r="G24" t="str">
            <v>日</v>
          </cell>
          <cell r="H24" t="str">
            <v>（</v>
          </cell>
          <cell r="I24">
            <v>43329</v>
          </cell>
          <cell r="J24" t="str">
            <v>）</v>
          </cell>
          <cell r="L24" t="str">
            <v>県立教育研修所　現職教職員研修</v>
          </cell>
          <cell r="M24" t="str">
            <v>いじめ問題への対応講座</v>
          </cell>
          <cell r="N24" t="str">
            <v>８月17日(金)</v>
          </cell>
          <cell r="O24">
            <v>43329</v>
          </cell>
        </row>
        <row r="25">
          <cell r="A25">
            <v>231</v>
          </cell>
          <cell r="B25" t="str">
            <v>県立教育研修所</v>
          </cell>
          <cell r="D25" t="str">
            <v>８</v>
          </cell>
          <cell r="E25" t="str">
            <v>月</v>
          </cell>
          <cell r="F25">
            <v>29</v>
          </cell>
          <cell r="G25" t="str">
            <v>日</v>
          </cell>
          <cell r="H25" t="str">
            <v>（</v>
          </cell>
          <cell r="I25">
            <v>43341</v>
          </cell>
          <cell r="J25" t="str">
            <v>）</v>
          </cell>
          <cell r="L25" t="str">
            <v>県立教育研修所　現職教職員研修</v>
          </cell>
          <cell r="M25" t="str">
            <v>自他の命を大切にする心を育む教育講座</v>
          </cell>
          <cell r="N25" t="str">
            <v>８月29日(水)</v>
          </cell>
          <cell r="O25">
            <v>43341</v>
          </cell>
        </row>
        <row r="26">
          <cell r="A26">
            <v>241</v>
          </cell>
          <cell r="B26" t="str">
            <v>県立教育研修所</v>
          </cell>
          <cell r="D26">
            <v>10</v>
          </cell>
          <cell r="E26" t="str">
            <v>月</v>
          </cell>
          <cell r="F26">
            <v>18</v>
          </cell>
          <cell r="G26" t="str">
            <v>日</v>
          </cell>
          <cell r="H26" t="str">
            <v>（</v>
          </cell>
          <cell r="I26">
            <v>43391</v>
          </cell>
          <cell r="J26" t="str">
            <v>）</v>
          </cell>
          <cell r="L26" t="str">
            <v>県立教育研修所　現職教職員研修</v>
          </cell>
          <cell r="M26" t="str">
            <v>(中高)学校と家庭の連携・協力を充実させる教育講座</v>
          </cell>
          <cell r="N26" t="str">
            <v>10月18日(木)</v>
          </cell>
          <cell r="O26">
            <v>43391</v>
          </cell>
        </row>
        <row r="27">
          <cell r="A27">
            <v>251</v>
          </cell>
          <cell r="B27" t="str">
            <v>県立教育研修所</v>
          </cell>
          <cell r="D27">
            <v>10</v>
          </cell>
          <cell r="E27" t="str">
            <v>月</v>
          </cell>
          <cell r="F27">
            <v>31</v>
          </cell>
          <cell r="G27" t="str">
            <v>日</v>
          </cell>
          <cell r="H27" t="str">
            <v>（</v>
          </cell>
          <cell r="I27">
            <v>43404</v>
          </cell>
          <cell r="J27" t="str">
            <v>）</v>
          </cell>
          <cell r="L27" t="str">
            <v>県立教育研修所　現職教職員研修</v>
          </cell>
          <cell r="M27" t="str">
            <v>児童生徒の心の危機対応講座</v>
          </cell>
          <cell r="N27" t="str">
            <v>10月31日(水)</v>
          </cell>
          <cell r="O27">
            <v>43404</v>
          </cell>
        </row>
        <row r="28">
          <cell r="A28">
            <v>261</v>
          </cell>
          <cell r="B28" t="str">
            <v>県立教育研修所</v>
          </cell>
          <cell r="D28" t="str">
            <v>７</v>
          </cell>
          <cell r="E28" t="str">
            <v>月</v>
          </cell>
          <cell r="F28">
            <v>26</v>
          </cell>
          <cell r="G28" t="str">
            <v>日</v>
          </cell>
          <cell r="H28" t="str">
            <v>（</v>
          </cell>
          <cell r="I28">
            <v>43307</v>
          </cell>
          <cell r="J28" t="str">
            <v>）</v>
          </cell>
          <cell r="L28" t="str">
            <v>県立教育研修所　現職教職員研修</v>
          </cell>
          <cell r="M28" t="str">
            <v>人権教育講座</v>
          </cell>
          <cell r="N28" t="str">
            <v>７月26日(木)</v>
          </cell>
          <cell r="O28">
            <v>43307</v>
          </cell>
        </row>
        <row r="29">
          <cell r="A29">
            <v>271</v>
          </cell>
          <cell r="B29" t="str">
            <v>県立教育研修所</v>
          </cell>
          <cell r="D29" t="str">
            <v>６</v>
          </cell>
          <cell r="E29" t="str">
            <v>月</v>
          </cell>
          <cell r="F29">
            <v>20</v>
          </cell>
          <cell r="G29" t="str">
            <v>日</v>
          </cell>
          <cell r="H29" t="str">
            <v>（</v>
          </cell>
          <cell r="I29">
            <v>43271</v>
          </cell>
          <cell r="J29" t="str">
            <v>）</v>
          </cell>
          <cell r="L29" t="str">
            <v>県立教育研修所　現職教職員研修</v>
          </cell>
          <cell r="M29" t="str">
            <v>震災に学ぶ防災教育講座</v>
          </cell>
          <cell r="N29" t="str">
            <v>６月20日(水)</v>
          </cell>
          <cell r="O29">
            <v>43271</v>
          </cell>
        </row>
        <row r="30">
          <cell r="A30">
            <v>281</v>
          </cell>
          <cell r="B30" t="str">
            <v>県立教育研修所</v>
          </cell>
          <cell r="D30">
            <v>10</v>
          </cell>
          <cell r="E30" t="str">
            <v>月</v>
          </cell>
          <cell r="F30" t="str">
            <v>１</v>
          </cell>
          <cell r="G30" t="str">
            <v>日</v>
          </cell>
          <cell r="H30" t="str">
            <v>（</v>
          </cell>
          <cell r="I30">
            <v>43374</v>
          </cell>
          <cell r="J30" t="str">
            <v>）</v>
          </cell>
          <cell r="L30" t="str">
            <v>県立教育研修所　現職教職員研修</v>
          </cell>
          <cell r="M30" t="str">
            <v>(高)キャリア教育推進講座</v>
          </cell>
          <cell r="N30" t="str">
            <v>10月１日(月)</v>
          </cell>
          <cell r="O30">
            <v>43374</v>
          </cell>
        </row>
        <row r="31">
          <cell r="A31">
            <v>291</v>
          </cell>
          <cell r="B31" t="str">
            <v>県立教育研修所</v>
          </cell>
          <cell r="D31" t="str">
            <v>６</v>
          </cell>
          <cell r="E31" t="str">
            <v>月</v>
          </cell>
          <cell r="F31">
            <v>18</v>
          </cell>
          <cell r="G31" t="str">
            <v>日</v>
          </cell>
          <cell r="H31" t="str">
            <v>（</v>
          </cell>
          <cell r="I31">
            <v>43269</v>
          </cell>
          <cell r="J31" t="str">
            <v>）</v>
          </cell>
          <cell r="L31" t="str">
            <v>県立教育研修所　現職教職員研修</v>
          </cell>
          <cell r="M31" t="str">
            <v>教育経営講座Ⅰ</v>
          </cell>
          <cell r="N31" t="str">
            <v>６月18日(月)</v>
          </cell>
          <cell r="O31">
            <v>43269</v>
          </cell>
        </row>
        <row r="32">
          <cell r="A32">
            <v>292</v>
          </cell>
          <cell r="B32" t="str">
            <v>県立教育研修所</v>
          </cell>
          <cell r="D32" t="str">
            <v>７</v>
          </cell>
          <cell r="E32" t="str">
            <v>月</v>
          </cell>
          <cell r="F32">
            <v>10</v>
          </cell>
          <cell r="G32" t="str">
            <v>日</v>
          </cell>
          <cell r="H32" t="str">
            <v>（</v>
          </cell>
          <cell r="I32">
            <v>43291</v>
          </cell>
          <cell r="J32" t="str">
            <v>）</v>
          </cell>
          <cell r="L32" t="str">
            <v>県立教育研修所　現職教職員研修</v>
          </cell>
          <cell r="M32" t="str">
            <v>教育経営講座Ⅰ</v>
          </cell>
          <cell r="N32" t="str">
            <v>７月10日(火)</v>
          </cell>
          <cell r="O32">
            <v>43291</v>
          </cell>
        </row>
        <row r="33">
          <cell r="A33">
            <v>301</v>
          </cell>
          <cell r="B33" t="str">
            <v>県立教育研修所</v>
          </cell>
          <cell r="D33">
            <v>10</v>
          </cell>
          <cell r="E33" t="str">
            <v>月</v>
          </cell>
          <cell r="F33">
            <v>29</v>
          </cell>
          <cell r="G33" t="str">
            <v>日</v>
          </cell>
          <cell r="H33" t="str">
            <v>（</v>
          </cell>
          <cell r="I33">
            <v>43402</v>
          </cell>
          <cell r="J33" t="str">
            <v>）</v>
          </cell>
          <cell r="L33" t="str">
            <v>県立教育研修所　現職教職員研修</v>
          </cell>
          <cell r="M33" t="str">
            <v>教育経営講座Ⅱ</v>
          </cell>
          <cell r="N33" t="str">
            <v>10月29日(月)</v>
          </cell>
          <cell r="O33">
            <v>43402</v>
          </cell>
        </row>
        <row r="34">
          <cell r="A34">
            <v>311</v>
          </cell>
          <cell r="B34" t="str">
            <v>県立教育研修所</v>
          </cell>
          <cell r="D34">
            <v>11</v>
          </cell>
          <cell r="E34" t="str">
            <v>月</v>
          </cell>
          <cell r="F34" t="str">
            <v>７</v>
          </cell>
          <cell r="G34" t="str">
            <v>日</v>
          </cell>
          <cell r="H34" t="str">
            <v>（</v>
          </cell>
          <cell r="I34">
            <v>43411</v>
          </cell>
          <cell r="J34" t="str">
            <v>）</v>
          </cell>
          <cell r="L34" t="str">
            <v>県立教育研修所　現職教職員研修</v>
          </cell>
          <cell r="M34" t="str">
            <v>学校ウェブサイト充実講座</v>
          </cell>
          <cell r="N34" t="str">
            <v>11月７日(水)</v>
          </cell>
          <cell r="O34">
            <v>43411</v>
          </cell>
        </row>
        <row r="35">
          <cell r="A35">
            <v>321</v>
          </cell>
          <cell r="B35" t="str">
            <v>県立教育研修所</v>
          </cell>
          <cell r="D35">
            <v>11</v>
          </cell>
          <cell r="E35" t="str">
            <v>月</v>
          </cell>
          <cell r="F35">
            <v>21</v>
          </cell>
          <cell r="G35" t="str">
            <v>日</v>
          </cell>
          <cell r="H35" t="str">
            <v>（</v>
          </cell>
          <cell r="I35">
            <v>43425</v>
          </cell>
          <cell r="J35" t="str">
            <v>）</v>
          </cell>
          <cell r="L35" t="str">
            <v>県立教育研修所　現職教職員研修</v>
          </cell>
          <cell r="M35" t="str">
            <v>ネットワーク管理者養成講座</v>
          </cell>
          <cell r="N35" t="str">
            <v>11月21日(水)</v>
          </cell>
          <cell r="O35">
            <v>43425</v>
          </cell>
        </row>
        <row r="36">
          <cell r="A36">
            <v>331</v>
          </cell>
          <cell r="B36" t="str">
            <v>県立教育研修所</v>
          </cell>
          <cell r="D36" t="str">
            <v>１</v>
          </cell>
          <cell r="E36" t="str">
            <v>月</v>
          </cell>
          <cell r="F36">
            <v>16</v>
          </cell>
          <cell r="G36" t="str">
            <v>日</v>
          </cell>
          <cell r="H36" t="str">
            <v>（</v>
          </cell>
          <cell r="I36">
            <v>43116</v>
          </cell>
          <cell r="J36" t="str">
            <v>）</v>
          </cell>
          <cell r="L36" t="str">
            <v>県立教育研修所　現職教職員研修</v>
          </cell>
          <cell r="M36" t="str">
            <v>校内の情報管理と児童生徒の情報モラル育成講座</v>
          </cell>
          <cell r="N36" t="str">
            <v>１月16日(水)</v>
          </cell>
          <cell r="O36">
            <v>43481</v>
          </cell>
        </row>
        <row r="37">
          <cell r="A37">
            <v>341</v>
          </cell>
          <cell r="B37" t="str">
            <v>県立教育研修所</v>
          </cell>
          <cell r="D37" t="str">
            <v>７</v>
          </cell>
          <cell r="E37" t="str">
            <v>月</v>
          </cell>
          <cell r="F37" t="str">
            <v>４</v>
          </cell>
          <cell r="G37" t="str">
            <v>日</v>
          </cell>
          <cell r="H37" t="str">
            <v>（</v>
          </cell>
          <cell r="I37">
            <v>43285</v>
          </cell>
          <cell r="J37" t="str">
            <v>）</v>
          </cell>
          <cell r="L37" t="str">
            <v>県立教育研修所　現職教職員研修</v>
          </cell>
          <cell r="M37" t="str">
            <v>「政治的教養を育む教育」実践講座</v>
          </cell>
          <cell r="N37" t="str">
            <v>７月４日(水)</v>
          </cell>
          <cell r="O37">
            <v>43285</v>
          </cell>
        </row>
        <row r="38">
          <cell r="A38">
            <v>342</v>
          </cell>
          <cell r="B38" t="str">
            <v>県立教育研修所</v>
          </cell>
          <cell r="D38">
            <v>10</v>
          </cell>
          <cell r="E38" t="str">
            <v>月</v>
          </cell>
          <cell r="F38" t="str">
            <v>２</v>
          </cell>
          <cell r="G38" t="str">
            <v>日</v>
          </cell>
          <cell r="H38" t="str">
            <v>（</v>
          </cell>
          <cell r="I38">
            <v>43375</v>
          </cell>
          <cell r="J38" t="str">
            <v>）</v>
          </cell>
          <cell r="L38" t="str">
            <v>県立教育研修所　現職教職員研修</v>
          </cell>
          <cell r="M38" t="str">
            <v>「政治的教養を育む教育」実践講座</v>
          </cell>
          <cell r="N38" t="str">
            <v>10月２日(火)</v>
          </cell>
          <cell r="O38">
            <v>43375</v>
          </cell>
        </row>
      </sheetData>
      <sheetData sheetId="10">
        <row r="1">
          <cell r="A1" t="str">
            <v>◎</v>
          </cell>
        </row>
        <row r="2">
          <cell r="A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校一覧"/>
      <sheetName val="様式１"/>
      <sheetName val="様式２"/>
      <sheetName val="様式３"/>
      <sheetName val="教育課題研修"/>
      <sheetName val="参照"/>
      <sheetName val="教科別"/>
      <sheetName val="基礎データⅠ"/>
      <sheetName val="集計"/>
    </sheetNames>
    <sheetDataSet>
      <sheetData sheetId="0"/>
      <sheetData sheetId="1"/>
      <sheetData sheetId="2"/>
      <sheetData sheetId="3"/>
      <sheetData sheetId="4"/>
      <sheetData sheetId="5"/>
      <sheetData sheetId="6">
        <row r="2">
          <cell r="A2">
            <v>1</v>
          </cell>
          <cell r="B2" t="str">
            <v>県立神戸甲北高等学校</v>
          </cell>
          <cell r="C2" t="str">
            <v>神戸甲北</v>
          </cell>
          <cell r="D2" t="str">
            <v>林　純平</v>
          </cell>
          <cell r="E2" t="str">
            <v>笠谷　知代</v>
          </cell>
          <cell r="F2" t="str">
            <v>国語</v>
          </cell>
          <cell r="G2" t="str">
            <v>01国語</v>
          </cell>
          <cell r="H2" t="str">
            <v>神戸</v>
          </cell>
          <cell r="I2" t="str">
            <v>01神戸</v>
          </cell>
        </row>
        <row r="3">
          <cell r="A3">
            <v>2</v>
          </cell>
          <cell r="B3" t="str">
            <v>県立長田高等学校</v>
          </cell>
          <cell r="C3" t="str">
            <v>長田</v>
          </cell>
          <cell r="D3" t="str">
            <v>大籔　孝志</v>
          </cell>
          <cell r="E3" t="str">
            <v>中村　晶平</v>
          </cell>
          <cell r="F3" t="str">
            <v>国語</v>
          </cell>
          <cell r="G3" t="str">
            <v>01国語</v>
          </cell>
          <cell r="H3" t="str">
            <v>神戸</v>
          </cell>
          <cell r="I3" t="str">
            <v>01神戸</v>
          </cell>
        </row>
        <row r="4">
          <cell r="A4">
            <v>3</v>
          </cell>
          <cell r="B4" t="str">
            <v>県立長田高等学校</v>
          </cell>
          <cell r="C4" t="str">
            <v>長田</v>
          </cell>
          <cell r="D4" t="str">
            <v>酒井　芳浩</v>
          </cell>
          <cell r="E4" t="str">
            <v>中村　晶平</v>
          </cell>
          <cell r="F4" t="str">
            <v>国語</v>
          </cell>
          <cell r="G4" t="str">
            <v>01国語</v>
          </cell>
          <cell r="H4" t="str">
            <v>神戸</v>
          </cell>
          <cell r="I4" t="str">
            <v>01神戸</v>
          </cell>
        </row>
        <row r="5">
          <cell r="A5">
            <v>4</v>
          </cell>
          <cell r="B5" t="str">
            <v>県立須磨東高等学校</v>
          </cell>
          <cell r="C5" t="str">
            <v>須磨東</v>
          </cell>
          <cell r="D5" t="str">
            <v>小池　康明</v>
          </cell>
          <cell r="E5" t="str">
            <v>宗石　理</v>
          </cell>
          <cell r="F5" t="str">
            <v>国語</v>
          </cell>
          <cell r="G5" t="str">
            <v>01国語</v>
          </cell>
          <cell r="H5" t="str">
            <v>神戸</v>
          </cell>
          <cell r="I5" t="str">
            <v>01神戸</v>
          </cell>
        </row>
        <row r="6">
          <cell r="A6">
            <v>5</v>
          </cell>
          <cell r="B6" t="str">
            <v>県立神戸高塚高等学校</v>
          </cell>
          <cell r="C6" t="str">
            <v>神戸高塚</v>
          </cell>
          <cell r="D6" t="str">
            <v>妹尾　佳美</v>
          </cell>
          <cell r="E6" t="str">
            <v>仲山　惠博</v>
          </cell>
          <cell r="F6" t="str">
            <v>国語</v>
          </cell>
          <cell r="G6" t="str">
            <v>01国語</v>
          </cell>
          <cell r="H6" t="str">
            <v>神戸</v>
          </cell>
          <cell r="I6" t="str">
            <v>01神戸</v>
          </cell>
        </row>
        <row r="7">
          <cell r="A7">
            <v>6</v>
          </cell>
          <cell r="B7" t="str">
            <v>県立神戸商業高等学校</v>
          </cell>
          <cell r="C7" t="str">
            <v>神戸商業</v>
          </cell>
          <cell r="D7" t="str">
            <v>青木　三矢子</v>
          </cell>
          <cell r="E7" t="str">
            <v>西村　直己</v>
          </cell>
          <cell r="F7" t="str">
            <v>国語</v>
          </cell>
          <cell r="G7" t="str">
            <v>01国語</v>
          </cell>
          <cell r="H7" t="str">
            <v>神戸</v>
          </cell>
          <cell r="I7" t="str">
            <v>01神戸</v>
          </cell>
        </row>
        <row r="8">
          <cell r="A8">
            <v>7</v>
          </cell>
          <cell r="B8" t="str">
            <v>県立尼崎西高等学校</v>
          </cell>
          <cell r="C8" t="str">
            <v>尼崎西</v>
          </cell>
          <cell r="D8" t="str">
            <v>田中　悠子</v>
          </cell>
          <cell r="E8" t="str">
            <v>安曇　茂樹</v>
          </cell>
          <cell r="F8" t="str">
            <v>国語</v>
          </cell>
          <cell r="G8" t="str">
            <v>01国語</v>
          </cell>
          <cell r="H8" t="str">
            <v>阪神</v>
          </cell>
          <cell r="I8" t="str">
            <v>02阪神</v>
          </cell>
        </row>
        <row r="9">
          <cell r="A9">
            <v>8</v>
          </cell>
          <cell r="B9" t="str">
            <v>県立西宮高等学校</v>
          </cell>
          <cell r="C9" t="str">
            <v>西宮</v>
          </cell>
          <cell r="D9" t="str">
            <v>市橋　祥行</v>
          </cell>
          <cell r="E9" t="str">
            <v>萩原　健吉</v>
          </cell>
          <cell r="F9" t="str">
            <v>国語</v>
          </cell>
          <cell r="G9" t="str">
            <v>01国語</v>
          </cell>
          <cell r="H9" t="str">
            <v>阪神</v>
          </cell>
          <cell r="I9" t="str">
            <v>02阪神</v>
          </cell>
        </row>
        <row r="10">
          <cell r="A10">
            <v>9</v>
          </cell>
          <cell r="B10" t="str">
            <v>県立西宮高等学校</v>
          </cell>
          <cell r="C10" t="str">
            <v>西宮</v>
          </cell>
          <cell r="D10" t="str">
            <v>常森　純</v>
          </cell>
          <cell r="E10" t="str">
            <v>萩原　健吉</v>
          </cell>
          <cell r="F10" t="str">
            <v>国語</v>
          </cell>
          <cell r="G10" t="str">
            <v>01国語</v>
          </cell>
          <cell r="H10" t="str">
            <v>阪神</v>
          </cell>
          <cell r="I10" t="str">
            <v>02阪神</v>
          </cell>
        </row>
        <row r="11">
          <cell r="A11">
            <v>10</v>
          </cell>
          <cell r="B11" t="str">
            <v>県立西宮今津高等学校</v>
          </cell>
          <cell r="C11" t="str">
            <v>西宮今津</v>
          </cell>
          <cell r="D11" t="str">
            <v>石川　嘉恵</v>
          </cell>
          <cell r="E11" t="str">
            <v>梶　美由紀</v>
          </cell>
          <cell r="F11" t="str">
            <v>国語</v>
          </cell>
          <cell r="G11" t="str">
            <v>01国語</v>
          </cell>
          <cell r="H11" t="str">
            <v>阪神</v>
          </cell>
          <cell r="I11" t="str">
            <v>02阪神</v>
          </cell>
        </row>
        <row r="12">
          <cell r="A12">
            <v>11</v>
          </cell>
          <cell r="B12" t="str">
            <v>県立西宮甲山高等学校</v>
          </cell>
          <cell r="C12" t="str">
            <v>西宮甲山</v>
          </cell>
          <cell r="D12" t="str">
            <v>渡邉　久美子</v>
          </cell>
          <cell r="E12" t="str">
            <v>早川　千也</v>
          </cell>
          <cell r="F12" t="str">
            <v>国語</v>
          </cell>
          <cell r="G12" t="str">
            <v>01国語</v>
          </cell>
          <cell r="H12" t="str">
            <v>阪神</v>
          </cell>
          <cell r="I12" t="str">
            <v>02阪神</v>
          </cell>
        </row>
        <row r="13">
          <cell r="A13">
            <v>12</v>
          </cell>
          <cell r="B13" t="str">
            <v>県立川西明峰高等学校</v>
          </cell>
          <cell r="C13" t="str">
            <v>川西明峰</v>
          </cell>
          <cell r="D13" t="str">
            <v>川端　優樹</v>
          </cell>
          <cell r="E13" t="str">
            <v>中川　　透</v>
          </cell>
          <cell r="F13" t="str">
            <v>国語</v>
          </cell>
          <cell r="G13" t="str">
            <v>01国語</v>
          </cell>
          <cell r="H13" t="str">
            <v>阪神</v>
          </cell>
          <cell r="I13" t="str">
            <v>02阪神</v>
          </cell>
        </row>
        <row r="14">
          <cell r="A14">
            <v>13</v>
          </cell>
          <cell r="B14" t="str">
            <v>県立有馬高等学校</v>
          </cell>
          <cell r="C14" t="str">
            <v>有馬</v>
          </cell>
          <cell r="D14" t="str">
            <v>原水　暁帆</v>
          </cell>
          <cell r="E14" t="str">
            <v>奥田　格</v>
          </cell>
          <cell r="F14" t="str">
            <v>国語</v>
          </cell>
          <cell r="G14" t="str">
            <v>01国語</v>
          </cell>
          <cell r="H14" t="str">
            <v>阪神</v>
          </cell>
          <cell r="I14" t="str">
            <v>02阪神</v>
          </cell>
        </row>
        <row r="15">
          <cell r="A15">
            <v>14</v>
          </cell>
          <cell r="B15" t="str">
            <v>県立明石西高等学校</v>
          </cell>
          <cell r="C15" t="str">
            <v>明石西</v>
          </cell>
          <cell r="D15" t="str">
            <v>三谷　修</v>
          </cell>
          <cell r="E15" t="str">
            <v>片岡　正光</v>
          </cell>
          <cell r="F15" t="str">
            <v>国語</v>
          </cell>
          <cell r="G15" t="str">
            <v>01国語</v>
          </cell>
          <cell r="H15" t="str">
            <v>播磨東</v>
          </cell>
          <cell r="I15" t="str">
            <v>03播磨東</v>
          </cell>
        </row>
        <row r="16">
          <cell r="A16">
            <v>15</v>
          </cell>
          <cell r="B16" t="str">
            <v>県立明石清水高等学校</v>
          </cell>
          <cell r="C16" t="str">
            <v>明石清水</v>
          </cell>
          <cell r="D16" t="str">
            <v>室井　純也</v>
          </cell>
          <cell r="E16" t="str">
            <v>石角　正徳</v>
          </cell>
          <cell r="F16" t="str">
            <v>国語</v>
          </cell>
          <cell r="G16" t="str">
            <v>01国語</v>
          </cell>
          <cell r="H16" t="str">
            <v>播磨東</v>
          </cell>
          <cell r="I16" t="str">
            <v>03播磨東</v>
          </cell>
        </row>
        <row r="17">
          <cell r="A17">
            <v>16</v>
          </cell>
          <cell r="B17" t="str">
            <v>県立西脇高等学校</v>
          </cell>
          <cell r="C17" t="str">
            <v>西脇</v>
          </cell>
          <cell r="D17" t="str">
            <v>望月　香織</v>
          </cell>
          <cell r="E17" t="str">
            <v>村上　慶光</v>
          </cell>
          <cell r="F17" t="str">
            <v>国語</v>
          </cell>
          <cell r="G17" t="str">
            <v>01国語</v>
          </cell>
          <cell r="H17" t="str">
            <v>播磨東</v>
          </cell>
          <cell r="I17" t="str">
            <v>03播磨東</v>
          </cell>
        </row>
        <row r="18">
          <cell r="A18">
            <v>17</v>
          </cell>
          <cell r="B18" t="str">
            <v>県立高砂南高等学校</v>
          </cell>
          <cell r="C18" t="str">
            <v>高砂南</v>
          </cell>
          <cell r="D18" t="str">
            <v>吉積　昌子</v>
          </cell>
          <cell r="E18" t="str">
            <v>春名　正章</v>
          </cell>
          <cell r="F18" t="str">
            <v>国語</v>
          </cell>
          <cell r="G18" t="str">
            <v>01国語</v>
          </cell>
          <cell r="H18" t="str">
            <v>播磨東</v>
          </cell>
          <cell r="I18" t="str">
            <v>03播磨東</v>
          </cell>
        </row>
        <row r="19">
          <cell r="A19">
            <v>18</v>
          </cell>
          <cell r="B19" t="str">
            <v>県立小野工業高等学校</v>
          </cell>
          <cell r="C19" t="str">
            <v>小野工業</v>
          </cell>
          <cell r="D19" t="str">
            <v>中川　裕美</v>
          </cell>
          <cell r="E19" t="str">
            <v>東矢　憲了</v>
          </cell>
          <cell r="F19" t="str">
            <v>国語</v>
          </cell>
          <cell r="G19" t="str">
            <v>01国語</v>
          </cell>
          <cell r="H19" t="str">
            <v>播磨東</v>
          </cell>
          <cell r="I19" t="str">
            <v>03播磨東</v>
          </cell>
        </row>
        <row r="20">
          <cell r="A20">
            <v>19</v>
          </cell>
          <cell r="B20" t="str">
            <v>県立姫路西高等学校</v>
          </cell>
          <cell r="C20" t="str">
            <v>姫路西</v>
          </cell>
          <cell r="D20" t="str">
            <v>木岡　智子</v>
          </cell>
          <cell r="E20" t="str">
            <v>山根　文人</v>
          </cell>
          <cell r="F20" t="str">
            <v>国語</v>
          </cell>
          <cell r="G20" t="str">
            <v>01国語</v>
          </cell>
          <cell r="H20" t="str">
            <v>播磨西</v>
          </cell>
          <cell r="I20" t="str">
            <v>04播磨西</v>
          </cell>
        </row>
        <row r="21">
          <cell r="A21">
            <v>20</v>
          </cell>
          <cell r="B21" t="str">
            <v>県立姫路南高等学校</v>
          </cell>
          <cell r="C21" t="str">
            <v>姫路南</v>
          </cell>
          <cell r="D21" t="str">
            <v>大谷　睦美</v>
          </cell>
          <cell r="E21" t="str">
            <v>赤藤　千鶴</v>
          </cell>
          <cell r="F21" t="str">
            <v>国語</v>
          </cell>
          <cell r="G21" t="str">
            <v>01国語</v>
          </cell>
          <cell r="H21" t="str">
            <v>播磨西</v>
          </cell>
          <cell r="I21" t="str">
            <v>04播磨西</v>
          </cell>
        </row>
        <row r="22">
          <cell r="A22">
            <v>21</v>
          </cell>
          <cell r="B22" t="str">
            <v>県立姫路飾西高等学校</v>
          </cell>
          <cell r="C22" t="str">
            <v>姫路飾西</v>
          </cell>
          <cell r="D22" t="str">
            <v>門口　絵美</v>
          </cell>
          <cell r="E22" t="str">
            <v>福浦　潤</v>
          </cell>
          <cell r="F22" t="str">
            <v>国語</v>
          </cell>
          <cell r="G22" t="str">
            <v>01国語</v>
          </cell>
          <cell r="H22" t="str">
            <v>播磨西</v>
          </cell>
          <cell r="I22" t="str">
            <v>04播磨西</v>
          </cell>
        </row>
        <row r="23">
          <cell r="A23">
            <v>22</v>
          </cell>
          <cell r="B23" t="str">
            <v>県立龍野北高等学校</v>
          </cell>
          <cell r="C23" t="str">
            <v>龍野北</v>
          </cell>
          <cell r="D23" t="str">
            <v>首藤　賀子</v>
          </cell>
          <cell r="E23" t="str">
            <v>栗林　秀忠</v>
          </cell>
          <cell r="F23" t="str">
            <v>国語</v>
          </cell>
          <cell r="G23" t="str">
            <v>01国語</v>
          </cell>
          <cell r="H23" t="str">
            <v>播磨西</v>
          </cell>
          <cell r="I23" t="str">
            <v>04播磨西</v>
          </cell>
        </row>
        <row r="24">
          <cell r="A24">
            <v>23</v>
          </cell>
          <cell r="B24" t="str">
            <v>県立大学附属高等学校</v>
          </cell>
          <cell r="C24" t="str">
            <v>県立大学附属</v>
          </cell>
          <cell r="D24" t="str">
            <v>山本　理恵</v>
          </cell>
          <cell r="E24" t="str">
            <v>小倉　裕史</v>
          </cell>
          <cell r="F24" t="str">
            <v>国語</v>
          </cell>
          <cell r="G24" t="str">
            <v>01国語</v>
          </cell>
          <cell r="H24" t="str">
            <v>播磨西</v>
          </cell>
          <cell r="I24" t="str">
            <v>04播磨西</v>
          </cell>
        </row>
        <row r="25">
          <cell r="A25">
            <v>24</v>
          </cell>
          <cell r="B25" t="str">
            <v>尼崎市立尼崎双星高等学校</v>
          </cell>
          <cell r="C25" t="str">
            <v>市立尼崎双星</v>
          </cell>
          <cell r="D25" t="str">
            <v>成相　佑香</v>
          </cell>
          <cell r="E25" t="str">
            <v>谷　清隆</v>
          </cell>
          <cell r="F25" t="str">
            <v>国語</v>
          </cell>
          <cell r="G25" t="str">
            <v>01国語</v>
          </cell>
          <cell r="H25" t="str">
            <v>阪神</v>
          </cell>
          <cell r="I25" t="str">
            <v>02阪神</v>
          </cell>
        </row>
        <row r="26">
          <cell r="A26">
            <v>25</v>
          </cell>
          <cell r="B26" t="str">
            <v>県立御影高等学校</v>
          </cell>
          <cell r="C26" t="str">
            <v>御影</v>
          </cell>
          <cell r="D26" t="str">
            <v>百濟　正人</v>
          </cell>
          <cell r="E26" t="str">
            <v>中谷　安宏</v>
          </cell>
          <cell r="F26" t="str">
            <v>地歴・公民</v>
          </cell>
          <cell r="G26" t="str">
            <v>02地歴・公民</v>
          </cell>
          <cell r="H26" t="str">
            <v>神戸</v>
          </cell>
          <cell r="I26" t="str">
            <v>01神戸</v>
          </cell>
        </row>
        <row r="27">
          <cell r="A27">
            <v>26</v>
          </cell>
          <cell r="B27" t="str">
            <v>県立東灘高等学校</v>
          </cell>
          <cell r="C27" t="str">
            <v>東灘</v>
          </cell>
          <cell r="D27" t="str">
            <v>山本　英理</v>
          </cell>
          <cell r="E27" t="str">
            <v>徳山　　学</v>
          </cell>
          <cell r="F27" t="str">
            <v>地歴・公民</v>
          </cell>
          <cell r="G27" t="str">
            <v>02地歴・公民</v>
          </cell>
          <cell r="H27" t="str">
            <v>神戸</v>
          </cell>
          <cell r="I27" t="str">
            <v>01神戸</v>
          </cell>
        </row>
        <row r="28">
          <cell r="A28">
            <v>27</v>
          </cell>
          <cell r="B28" t="str">
            <v>県立神戸北高等学校</v>
          </cell>
          <cell r="C28" t="str">
            <v>神戸北</v>
          </cell>
          <cell r="D28" t="str">
            <v>益田　由布子</v>
          </cell>
          <cell r="E28" t="str">
            <v>長澤　和弥</v>
          </cell>
          <cell r="F28" t="str">
            <v>地歴・公民</v>
          </cell>
          <cell r="G28" t="str">
            <v>02地歴・公民</v>
          </cell>
          <cell r="H28" t="str">
            <v>神戸</v>
          </cell>
          <cell r="I28" t="str">
            <v>01神戸</v>
          </cell>
        </row>
        <row r="29">
          <cell r="A29">
            <v>28</v>
          </cell>
          <cell r="B29" t="str">
            <v>県立須磨東高等学校</v>
          </cell>
          <cell r="C29" t="str">
            <v>須磨東</v>
          </cell>
          <cell r="D29" t="str">
            <v>白坂　材</v>
          </cell>
          <cell r="E29" t="str">
            <v>宗石　理</v>
          </cell>
          <cell r="F29" t="str">
            <v>地歴・公民</v>
          </cell>
          <cell r="G29" t="str">
            <v>02地歴・公民</v>
          </cell>
          <cell r="H29" t="str">
            <v>神戸</v>
          </cell>
          <cell r="I29" t="str">
            <v>01神戸</v>
          </cell>
        </row>
        <row r="30">
          <cell r="A30">
            <v>29</v>
          </cell>
          <cell r="B30" t="str">
            <v>県立北須磨高等学校</v>
          </cell>
          <cell r="C30" t="str">
            <v>北須磨</v>
          </cell>
          <cell r="D30" t="str">
            <v>清須　賢</v>
          </cell>
          <cell r="E30" t="str">
            <v>中井　　修</v>
          </cell>
          <cell r="F30" t="str">
            <v>地歴・公民</v>
          </cell>
          <cell r="G30" t="str">
            <v>02地歴・公民</v>
          </cell>
          <cell r="H30" t="str">
            <v>神戸</v>
          </cell>
          <cell r="I30" t="str">
            <v>01神戸</v>
          </cell>
        </row>
        <row r="31">
          <cell r="A31">
            <v>30</v>
          </cell>
          <cell r="B31" t="str">
            <v>県立神戸高塚高等学校</v>
          </cell>
          <cell r="C31" t="str">
            <v>神戸高塚</v>
          </cell>
          <cell r="D31" t="str">
            <v>前田　健</v>
          </cell>
          <cell r="E31" t="str">
            <v>仲山　惠博</v>
          </cell>
          <cell r="F31" t="str">
            <v>地歴・公民</v>
          </cell>
          <cell r="G31" t="str">
            <v>02地歴・公民</v>
          </cell>
          <cell r="H31" t="str">
            <v>神戸</v>
          </cell>
          <cell r="I31" t="str">
            <v>01神戸</v>
          </cell>
        </row>
        <row r="32">
          <cell r="A32">
            <v>31</v>
          </cell>
          <cell r="B32" t="str">
            <v>県立尼崎高等学校</v>
          </cell>
          <cell r="C32" t="str">
            <v>尼崎</v>
          </cell>
          <cell r="D32" t="str">
            <v>中野　佳和</v>
          </cell>
          <cell r="E32" t="str">
            <v>板羽　茂雄</v>
          </cell>
          <cell r="F32" t="str">
            <v>地歴・公民</v>
          </cell>
          <cell r="G32" t="str">
            <v>02地歴・公民</v>
          </cell>
          <cell r="H32" t="str">
            <v>阪神</v>
          </cell>
          <cell r="I32" t="str">
            <v>02阪神</v>
          </cell>
        </row>
        <row r="33">
          <cell r="A33">
            <v>32</v>
          </cell>
          <cell r="B33" t="str">
            <v>県立西宮北高等学校</v>
          </cell>
          <cell r="C33" t="str">
            <v>西宮北</v>
          </cell>
          <cell r="D33" t="str">
            <v>岡田　倫尚</v>
          </cell>
          <cell r="E33" t="str">
            <v>山村　修平</v>
          </cell>
          <cell r="F33" t="str">
            <v>地歴・公民</v>
          </cell>
          <cell r="G33" t="str">
            <v>02地歴・公民</v>
          </cell>
          <cell r="H33" t="str">
            <v>阪神</v>
          </cell>
          <cell r="I33" t="str">
            <v>02阪神</v>
          </cell>
        </row>
        <row r="34">
          <cell r="A34">
            <v>33</v>
          </cell>
          <cell r="B34" t="str">
            <v>県立宝塚高等学校</v>
          </cell>
          <cell r="C34" t="str">
            <v>宝塚</v>
          </cell>
          <cell r="D34" t="str">
            <v>四方　美喜子</v>
          </cell>
          <cell r="E34" t="str">
            <v>森井　裕史</v>
          </cell>
          <cell r="F34" t="str">
            <v>地歴・公民</v>
          </cell>
          <cell r="G34" t="str">
            <v>02地歴・公民</v>
          </cell>
          <cell r="H34" t="str">
            <v>阪神</v>
          </cell>
          <cell r="I34" t="str">
            <v>02阪神</v>
          </cell>
        </row>
        <row r="35">
          <cell r="A35">
            <v>34</v>
          </cell>
          <cell r="B35" t="str">
            <v>県立北摂三田高等学校</v>
          </cell>
          <cell r="C35" t="str">
            <v>北摂三田</v>
          </cell>
          <cell r="D35" t="str">
            <v>阪井　大輔</v>
          </cell>
          <cell r="E35" t="str">
            <v>廣瀬　雅樹</v>
          </cell>
          <cell r="F35" t="str">
            <v>地歴・公民</v>
          </cell>
          <cell r="G35" t="str">
            <v>02地歴・公民</v>
          </cell>
          <cell r="H35" t="str">
            <v>阪神</v>
          </cell>
          <cell r="I35" t="str">
            <v>02阪神</v>
          </cell>
        </row>
        <row r="36">
          <cell r="A36">
            <v>35</v>
          </cell>
          <cell r="B36" t="str">
            <v>県立篠山産業高等学校</v>
          </cell>
          <cell r="C36" t="str">
            <v>篠山産業</v>
          </cell>
          <cell r="D36" t="str">
            <v>舟坂　雄斗</v>
          </cell>
          <cell r="E36" t="str">
            <v>池本　太三</v>
          </cell>
          <cell r="F36" t="str">
            <v>地歴・公民</v>
          </cell>
          <cell r="G36" t="str">
            <v>02地歴・公民</v>
          </cell>
          <cell r="H36" t="str">
            <v>丹波</v>
          </cell>
          <cell r="I36" t="str">
            <v>06丹波</v>
          </cell>
        </row>
        <row r="37">
          <cell r="A37">
            <v>36</v>
          </cell>
          <cell r="B37" t="str">
            <v>県立明石清水高等学校</v>
          </cell>
          <cell r="C37" t="str">
            <v>明石清水</v>
          </cell>
          <cell r="D37" t="str">
            <v>加納　達也</v>
          </cell>
          <cell r="E37" t="str">
            <v>石角　正徳</v>
          </cell>
          <cell r="F37" t="str">
            <v>地歴・公民</v>
          </cell>
          <cell r="G37" t="str">
            <v>02地歴・公民</v>
          </cell>
          <cell r="H37" t="str">
            <v>播磨東</v>
          </cell>
          <cell r="I37" t="str">
            <v>03播磨東</v>
          </cell>
        </row>
        <row r="38">
          <cell r="A38">
            <v>37</v>
          </cell>
          <cell r="B38" t="str">
            <v>県立西脇高等学校</v>
          </cell>
          <cell r="C38" t="str">
            <v>西脇</v>
          </cell>
          <cell r="D38" t="str">
            <v>東郷　憲昭</v>
          </cell>
          <cell r="E38" t="str">
            <v>村上　慶光</v>
          </cell>
          <cell r="F38" t="str">
            <v>地歴・公民</v>
          </cell>
          <cell r="G38" t="str">
            <v>02地歴・公民</v>
          </cell>
          <cell r="H38" t="str">
            <v>播磨東</v>
          </cell>
          <cell r="I38" t="str">
            <v>03播磨東</v>
          </cell>
        </row>
        <row r="39">
          <cell r="A39">
            <v>38</v>
          </cell>
          <cell r="B39" t="str">
            <v>県立赤穂高等学校</v>
          </cell>
          <cell r="C39" t="str">
            <v>赤穂</v>
          </cell>
          <cell r="D39" t="str">
            <v>山本　真也</v>
          </cell>
          <cell r="E39" t="str">
            <v>行本　健一</v>
          </cell>
          <cell r="F39" t="str">
            <v>地歴・公民</v>
          </cell>
          <cell r="G39" t="str">
            <v>02地歴・公民</v>
          </cell>
          <cell r="H39" t="str">
            <v>播磨西</v>
          </cell>
          <cell r="I39" t="str">
            <v>04播磨西</v>
          </cell>
        </row>
        <row r="40">
          <cell r="A40">
            <v>39</v>
          </cell>
          <cell r="B40" t="str">
            <v>県立福崎高等学校</v>
          </cell>
          <cell r="C40" t="str">
            <v>福崎</v>
          </cell>
          <cell r="D40" t="str">
            <v>中田　隆文</v>
          </cell>
          <cell r="E40" t="str">
            <v>長森　順子</v>
          </cell>
          <cell r="F40" t="str">
            <v>地歴・公民</v>
          </cell>
          <cell r="G40" t="str">
            <v>02地歴・公民</v>
          </cell>
          <cell r="H40" t="str">
            <v>播磨西</v>
          </cell>
          <cell r="I40" t="str">
            <v>04播磨西</v>
          </cell>
        </row>
        <row r="41">
          <cell r="A41">
            <v>40</v>
          </cell>
          <cell r="B41" t="str">
            <v>県立香寺高等学校</v>
          </cell>
          <cell r="C41" t="str">
            <v>香寺</v>
          </cell>
          <cell r="D41" t="str">
            <v>山本 真輝</v>
          </cell>
          <cell r="E41" t="str">
            <v>河合　良成</v>
          </cell>
          <cell r="F41" t="str">
            <v>地歴・公民</v>
          </cell>
          <cell r="G41" t="str">
            <v>02地歴・公民</v>
          </cell>
          <cell r="H41" t="str">
            <v>播磨西</v>
          </cell>
          <cell r="I41" t="str">
            <v>04播磨西</v>
          </cell>
        </row>
        <row r="42">
          <cell r="A42">
            <v>41</v>
          </cell>
          <cell r="B42" t="str">
            <v>県立豊岡高等学校（定）</v>
          </cell>
          <cell r="C42" t="str">
            <v>豊岡（定）</v>
          </cell>
          <cell r="D42" t="str">
            <v>柴垣　博典</v>
          </cell>
          <cell r="E42" t="str">
            <v>今井　一之</v>
          </cell>
          <cell r="F42" t="str">
            <v>地歴・公民</v>
          </cell>
          <cell r="G42" t="str">
            <v>02地歴・公民</v>
          </cell>
          <cell r="H42" t="str">
            <v>但馬</v>
          </cell>
          <cell r="I42" t="str">
            <v>05但馬</v>
          </cell>
        </row>
        <row r="43">
          <cell r="A43">
            <v>42</v>
          </cell>
          <cell r="B43" t="str">
            <v>県立津名高等学校</v>
          </cell>
          <cell r="C43" t="str">
            <v>津名</v>
          </cell>
          <cell r="D43" t="str">
            <v>大石　昇平</v>
          </cell>
          <cell r="E43" t="str">
            <v>魚井　和彦</v>
          </cell>
          <cell r="F43" t="str">
            <v>地歴・公民</v>
          </cell>
          <cell r="G43" t="str">
            <v>02地歴・公民</v>
          </cell>
          <cell r="H43" t="str">
            <v>淡路</v>
          </cell>
          <cell r="I43" t="str">
            <v>07淡路</v>
          </cell>
        </row>
        <row r="44">
          <cell r="A44">
            <v>43</v>
          </cell>
          <cell r="B44" t="str">
            <v>西宮市立西宮東高等学校</v>
          </cell>
          <cell r="C44" t="str">
            <v>市立西宮東</v>
          </cell>
          <cell r="D44" t="str">
            <v>細川　敦志</v>
          </cell>
          <cell r="E44" t="str">
            <v>白井　秀和</v>
          </cell>
          <cell r="F44" t="str">
            <v>地歴・公民</v>
          </cell>
          <cell r="G44" t="str">
            <v>02地歴・公民</v>
          </cell>
          <cell r="H44" t="str">
            <v>阪神</v>
          </cell>
          <cell r="I44" t="str">
            <v>02阪神</v>
          </cell>
        </row>
        <row r="45">
          <cell r="A45">
            <v>44</v>
          </cell>
          <cell r="B45" t="str">
            <v>伊丹市立伊丹高等学校</v>
          </cell>
          <cell r="C45" t="str">
            <v>市立伊丹</v>
          </cell>
          <cell r="D45" t="str">
            <v>新垣　智則</v>
          </cell>
          <cell r="E45" t="str">
            <v>野崎　雅弘</v>
          </cell>
          <cell r="F45" t="str">
            <v>地歴・公民</v>
          </cell>
          <cell r="G45" t="str">
            <v>02地歴・公民</v>
          </cell>
          <cell r="H45" t="str">
            <v>阪神</v>
          </cell>
          <cell r="I45" t="str">
            <v>02阪神</v>
          </cell>
        </row>
        <row r="46">
          <cell r="A46">
            <v>45</v>
          </cell>
          <cell r="B46" t="str">
            <v>姫路市立姫路高等学校</v>
          </cell>
          <cell r="C46" t="str">
            <v>市立姫路</v>
          </cell>
          <cell r="D46" t="str">
            <v>萩野　喜久子</v>
          </cell>
          <cell r="E46" t="str">
            <v>原　和樹</v>
          </cell>
          <cell r="F46" t="str">
            <v>地歴・公民</v>
          </cell>
          <cell r="G46" t="str">
            <v>02地歴・公民</v>
          </cell>
          <cell r="H46" t="str">
            <v>播磨西</v>
          </cell>
          <cell r="I46" t="str">
            <v>04播磨西</v>
          </cell>
        </row>
        <row r="47">
          <cell r="A47">
            <v>46</v>
          </cell>
          <cell r="B47" t="str">
            <v>県立神戸高等学校</v>
          </cell>
          <cell r="C47" t="str">
            <v>神戸</v>
          </cell>
          <cell r="D47" t="str">
            <v>竹内　直己</v>
          </cell>
          <cell r="E47" t="str">
            <v>世良田　重人</v>
          </cell>
          <cell r="F47" t="str">
            <v>数学</v>
          </cell>
          <cell r="G47" t="str">
            <v>03数学</v>
          </cell>
          <cell r="H47" t="str">
            <v>神戸</v>
          </cell>
          <cell r="I47" t="str">
            <v>01神戸</v>
          </cell>
        </row>
        <row r="48">
          <cell r="A48">
            <v>47</v>
          </cell>
          <cell r="B48" t="str">
            <v>県立星陵高等学校</v>
          </cell>
          <cell r="C48" t="str">
            <v>星陵</v>
          </cell>
          <cell r="D48" t="str">
            <v>田中　勇樹</v>
          </cell>
          <cell r="E48" t="str">
            <v>瀬尾　幸司</v>
          </cell>
          <cell r="F48" t="str">
            <v>数学</v>
          </cell>
          <cell r="G48" t="str">
            <v>03数学</v>
          </cell>
          <cell r="H48" t="str">
            <v>神戸</v>
          </cell>
          <cell r="I48" t="str">
            <v>01神戸</v>
          </cell>
        </row>
        <row r="49">
          <cell r="A49">
            <v>48</v>
          </cell>
          <cell r="B49" t="str">
            <v>県立伊川谷北高等学校</v>
          </cell>
          <cell r="C49" t="str">
            <v>伊川谷北</v>
          </cell>
          <cell r="D49" t="str">
            <v>前田　拓丸</v>
          </cell>
          <cell r="E49" t="str">
            <v>橿　千種</v>
          </cell>
          <cell r="F49" t="str">
            <v>数学</v>
          </cell>
          <cell r="G49" t="str">
            <v>03数学</v>
          </cell>
          <cell r="H49" t="str">
            <v>神戸</v>
          </cell>
          <cell r="I49" t="str">
            <v>01神戸</v>
          </cell>
        </row>
        <row r="50">
          <cell r="A50">
            <v>49</v>
          </cell>
          <cell r="B50" t="str">
            <v>県立神戸商業高等学校</v>
          </cell>
          <cell r="C50" t="str">
            <v>神戸商業</v>
          </cell>
          <cell r="D50" t="str">
            <v>土田　忠義</v>
          </cell>
          <cell r="E50" t="str">
            <v>西村　直己</v>
          </cell>
          <cell r="F50" t="str">
            <v>数学</v>
          </cell>
          <cell r="G50" t="str">
            <v>03数学</v>
          </cell>
          <cell r="H50" t="str">
            <v>神戸</v>
          </cell>
          <cell r="I50" t="str">
            <v>01神戸</v>
          </cell>
        </row>
        <row r="51">
          <cell r="A51">
            <v>50</v>
          </cell>
          <cell r="B51" t="str">
            <v>県立神戸商業高等学校</v>
          </cell>
          <cell r="C51" t="str">
            <v>神戸商業</v>
          </cell>
          <cell r="D51" t="str">
            <v>前田　知彦</v>
          </cell>
          <cell r="E51" t="str">
            <v>西村　直己</v>
          </cell>
          <cell r="F51" t="str">
            <v>数学</v>
          </cell>
          <cell r="G51" t="str">
            <v>03数学</v>
          </cell>
          <cell r="H51" t="str">
            <v>神戸</v>
          </cell>
          <cell r="I51" t="str">
            <v>01神戸</v>
          </cell>
        </row>
        <row r="52">
          <cell r="A52">
            <v>51</v>
          </cell>
          <cell r="B52" t="str">
            <v>県立尼崎小田高等学校</v>
          </cell>
          <cell r="C52" t="str">
            <v>尼崎小田</v>
          </cell>
          <cell r="D52" t="str">
            <v>衣笠　利彦</v>
          </cell>
          <cell r="E52" t="str">
            <v>愛川　弘市</v>
          </cell>
          <cell r="F52" t="str">
            <v>数学</v>
          </cell>
          <cell r="G52" t="str">
            <v>03数学</v>
          </cell>
          <cell r="H52" t="str">
            <v>阪神</v>
          </cell>
          <cell r="I52" t="str">
            <v>02阪神</v>
          </cell>
        </row>
        <row r="53">
          <cell r="A53">
            <v>52</v>
          </cell>
          <cell r="B53" t="str">
            <v>県立西宮高等学校</v>
          </cell>
          <cell r="C53" t="str">
            <v>西宮</v>
          </cell>
          <cell r="D53" t="str">
            <v>古川　堅太郎</v>
          </cell>
          <cell r="E53" t="str">
            <v>萩原　健吉</v>
          </cell>
          <cell r="F53" t="str">
            <v>数学</v>
          </cell>
          <cell r="G53" t="str">
            <v>03数学</v>
          </cell>
          <cell r="H53" t="str">
            <v>阪神</v>
          </cell>
          <cell r="I53" t="str">
            <v>02阪神</v>
          </cell>
        </row>
        <row r="54">
          <cell r="A54">
            <v>53</v>
          </cell>
          <cell r="B54" t="str">
            <v>県立西宮甲山高等学校</v>
          </cell>
          <cell r="C54" t="str">
            <v>西宮甲山</v>
          </cell>
          <cell r="D54" t="str">
            <v>光武　朱里</v>
          </cell>
          <cell r="E54" t="str">
            <v>早川　千也</v>
          </cell>
          <cell r="F54" t="str">
            <v>数学</v>
          </cell>
          <cell r="G54" t="str">
            <v>03数学</v>
          </cell>
          <cell r="H54" t="str">
            <v>阪神</v>
          </cell>
          <cell r="I54" t="str">
            <v>02阪神</v>
          </cell>
        </row>
        <row r="55">
          <cell r="A55">
            <v>54</v>
          </cell>
          <cell r="B55" t="str">
            <v>県立伊丹高等学校</v>
          </cell>
          <cell r="C55" t="str">
            <v>伊丹</v>
          </cell>
          <cell r="D55" t="str">
            <v>山田　竜哉</v>
          </cell>
          <cell r="E55" t="str">
            <v>磯村　要</v>
          </cell>
          <cell r="F55" t="str">
            <v>数学</v>
          </cell>
          <cell r="G55" t="str">
            <v>03数学</v>
          </cell>
          <cell r="H55" t="str">
            <v>阪神</v>
          </cell>
          <cell r="I55" t="str">
            <v>02阪神</v>
          </cell>
        </row>
        <row r="56">
          <cell r="A56">
            <v>55</v>
          </cell>
          <cell r="B56" t="str">
            <v>県立伊丹北高等学校</v>
          </cell>
          <cell r="C56" t="str">
            <v>伊丹北</v>
          </cell>
          <cell r="D56" t="str">
            <v>中村　和也</v>
          </cell>
          <cell r="E56" t="str">
            <v>高本　正道</v>
          </cell>
          <cell r="F56" t="str">
            <v>数学</v>
          </cell>
          <cell r="G56" t="str">
            <v>03数学</v>
          </cell>
          <cell r="H56" t="str">
            <v>阪神</v>
          </cell>
          <cell r="I56" t="str">
            <v>02阪神</v>
          </cell>
        </row>
        <row r="57">
          <cell r="A57">
            <v>56</v>
          </cell>
          <cell r="B57" t="str">
            <v>県立川西明峰高等学校</v>
          </cell>
          <cell r="C57" t="str">
            <v>川西明峰</v>
          </cell>
          <cell r="D57" t="str">
            <v>吉岡　浩伸</v>
          </cell>
          <cell r="E57" t="str">
            <v>中川　　透</v>
          </cell>
          <cell r="F57" t="str">
            <v>数学</v>
          </cell>
          <cell r="G57" t="str">
            <v>03数学</v>
          </cell>
          <cell r="H57" t="str">
            <v>阪神</v>
          </cell>
          <cell r="I57" t="str">
            <v>02阪神</v>
          </cell>
        </row>
        <row r="58">
          <cell r="A58">
            <v>57</v>
          </cell>
          <cell r="B58" t="str">
            <v>県立有馬高等学校</v>
          </cell>
          <cell r="C58" t="str">
            <v>有馬</v>
          </cell>
          <cell r="D58" t="str">
            <v>金澤　善</v>
          </cell>
          <cell r="E58" t="str">
            <v>奥田　格</v>
          </cell>
          <cell r="F58" t="str">
            <v>数学</v>
          </cell>
          <cell r="G58" t="str">
            <v>03数学</v>
          </cell>
          <cell r="H58" t="str">
            <v>阪神</v>
          </cell>
          <cell r="I58" t="str">
            <v>02阪神</v>
          </cell>
        </row>
        <row r="59">
          <cell r="A59">
            <v>58</v>
          </cell>
          <cell r="B59" t="str">
            <v>県立三田西陵高等学校</v>
          </cell>
          <cell r="C59" t="str">
            <v>三田西陵</v>
          </cell>
          <cell r="D59" t="str">
            <v>津田　悠希</v>
          </cell>
          <cell r="E59" t="str">
            <v>奥山　勝巳</v>
          </cell>
          <cell r="F59" t="str">
            <v>数学</v>
          </cell>
          <cell r="G59" t="str">
            <v>03数学</v>
          </cell>
          <cell r="H59" t="str">
            <v>阪神</v>
          </cell>
          <cell r="I59" t="str">
            <v>02阪神</v>
          </cell>
        </row>
        <row r="60">
          <cell r="A60">
            <v>59</v>
          </cell>
          <cell r="B60" t="str">
            <v>県立三田祥雲館高等学校</v>
          </cell>
          <cell r="C60" t="str">
            <v>三田祥雲館</v>
          </cell>
          <cell r="D60" t="str">
            <v>藤原　雄</v>
          </cell>
          <cell r="E60" t="str">
            <v>加嶋　幸彦</v>
          </cell>
          <cell r="F60" t="str">
            <v>数学</v>
          </cell>
          <cell r="G60" t="str">
            <v>03数学</v>
          </cell>
          <cell r="H60" t="str">
            <v>阪神</v>
          </cell>
          <cell r="I60" t="str">
            <v>02阪神</v>
          </cell>
        </row>
        <row r="61">
          <cell r="A61">
            <v>60</v>
          </cell>
          <cell r="B61" t="str">
            <v>県立柏原高等学校</v>
          </cell>
          <cell r="C61" t="str">
            <v>柏原</v>
          </cell>
          <cell r="D61" t="str">
            <v>土元　優一</v>
          </cell>
          <cell r="E61" t="str">
            <v>井上　千早彦</v>
          </cell>
          <cell r="F61" t="str">
            <v>数学</v>
          </cell>
          <cell r="G61" t="str">
            <v>03数学</v>
          </cell>
          <cell r="H61" t="str">
            <v>丹波</v>
          </cell>
          <cell r="I61" t="str">
            <v>06丹波</v>
          </cell>
        </row>
        <row r="62">
          <cell r="A62">
            <v>61</v>
          </cell>
          <cell r="B62" t="str">
            <v>県立氷上西高等学校</v>
          </cell>
          <cell r="C62" t="str">
            <v>氷上西</v>
          </cell>
          <cell r="D62" t="str">
            <v>篠原　敬博</v>
          </cell>
          <cell r="E62" t="str">
            <v>山口　文和</v>
          </cell>
          <cell r="F62" t="str">
            <v>数学</v>
          </cell>
          <cell r="G62" t="str">
            <v>03数学</v>
          </cell>
          <cell r="H62" t="str">
            <v>丹波</v>
          </cell>
          <cell r="I62" t="str">
            <v>06丹波</v>
          </cell>
        </row>
        <row r="63">
          <cell r="A63">
            <v>62</v>
          </cell>
          <cell r="B63" t="str">
            <v>県立明石南高等学校</v>
          </cell>
          <cell r="C63" t="str">
            <v>明石南</v>
          </cell>
          <cell r="D63" t="str">
            <v>世木　良典</v>
          </cell>
          <cell r="E63" t="str">
            <v>有働　敏美</v>
          </cell>
          <cell r="F63" t="str">
            <v>数学</v>
          </cell>
          <cell r="G63" t="str">
            <v>03数学</v>
          </cell>
          <cell r="H63" t="str">
            <v>播磨東</v>
          </cell>
          <cell r="I63" t="str">
            <v>03播磨東</v>
          </cell>
        </row>
        <row r="64">
          <cell r="A64">
            <v>63</v>
          </cell>
          <cell r="B64" t="str">
            <v>県立明石南高等学校</v>
          </cell>
          <cell r="C64" t="str">
            <v>明石南</v>
          </cell>
          <cell r="D64" t="str">
            <v>新居　亮典</v>
          </cell>
          <cell r="E64" t="str">
            <v>有働　敏美</v>
          </cell>
          <cell r="F64" t="str">
            <v>数学</v>
          </cell>
          <cell r="G64" t="str">
            <v>03数学</v>
          </cell>
          <cell r="H64" t="str">
            <v>播磨東</v>
          </cell>
          <cell r="I64" t="str">
            <v>03播磨東</v>
          </cell>
        </row>
        <row r="65">
          <cell r="A65">
            <v>64</v>
          </cell>
          <cell r="B65" t="str">
            <v>県立明石城西高等学校</v>
          </cell>
          <cell r="C65" t="str">
            <v>明石城西</v>
          </cell>
          <cell r="D65" t="str">
            <v>平井　邦之</v>
          </cell>
          <cell r="E65" t="str">
            <v>寺岡　正人</v>
          </cell>
          <cell r="F65" t="str">
            <v>数学</v>
          </cell>
          <cell r="G65" t="str">
            <v>03数学</v>
          </cell>
          <cell r="H65" t="str">
            <v>播磨東</v>
          </cell>
          <cell r="I65" t="str">
            <v>03播磨東</v>
          </cell>
        </row>
        <row r="66">
          <cell r="A66">
            <v>65</v>
          </cell>
          <cell r="B66" t="str">
            <v>県立加古川西高等学校</v>
          </cell>
          <cell r="C66" t="str">
            <v>加古川西</v>
          </cell>
          <cell r="D66" t="str">
            <v>川村　友佑</v>
          </cell>
          <cell r="E66" t="str">
            <v>木村　篤志</v>
          </cell>
          <cell r="F66" t="str">
            <v>数学</v>
          </cell>
          <cell r="G66" t="str">
            <v>03数学</v>
          </cell>
          <cell r="H66" t="str">
            <v>播磨東</v>
          </cell>
          <cell r="I66" t="str">
            <v>03播磨東</v>
          </cell>
        </row>
        <row r="67">
          <cell r="A67">
            <v>66</v>
          </cell>
          <cell r="B67" t="str">
            <v>県立三木高等学校</v>
          </cell>
          <cell r="C67" t="str">
            <v>三木</v>
          </cell>
          <cell r="D67" t="str">
            <v>望月　寛己</v>
          </cell>
          <cell r="E67" t="str">
            <v>高橋　信之</v>
          </cell>
          <cell r="F67" t="str">
            <v>数学</v>
          </cell>
          <cell r="G67" t="str">
            <v>03数学</v>
          </cell>
          <cell r="H67" t="str">
            <v>播磨東</v>
          </cell>
          <cell r="I67" t="str">
            <v>03播磨東</v>
          </cell>
        </row>
        <row r="68">
          <cell r="A68">
            <v>67</v>
          </cell>
          <cell r="B68" t="str">
            <v>県立高砂高等学校</v>
          </cell>
          <cell r="C68" t="str">
            <v>高砂</v>
          </cell>
          <cell r="D68" t="str">
            <v>伊郷　和真</v>
          </cell>
          <cell r="E68" t="str">
            <v>佐野　正明</v>
          </cell>
          <cell r="F68" t="str">
            <v>数学</v>
          </cell>
          <cell r="G68" t="str">
            <v>03数学</v>
          </cell>
          <cell r="H68" t="str">
            <v>播磨東</v>
          </cell>
          <cell r="I68" t="str">
            <v>03播磨東</v>
          </cell>
        </row>
        <row r="69">
          <cell r="A69">
            <v>68</v>
          </cell>
          <cell r="B69" t="str">
            <v>県立高砂高等学校</v>
          </cell>
          <cell r="C69" t="str">
            <v>高砂</v>
          </cell>
          <cell r="D69" t="str">
            <v>渡邉　裕子</v>
          </cell>
          <cell r="E69" t="str">
            <v>佐野　正明</v>
          </cell>
          <cell r="F69" t="str">
            <v>数学</v>
          </cell>
          <cell r="G69" t="str">
            <v>03数学</v>
          </cell>
          <cell r="H69" t="str">
            <v>播磨東</v>
          </cell>
          <cell r="I69" t="str">
            <v>03播磨東</v>
          </cell>
        </row>
        <row r="70">
          <cell r="A70">
            <v>69</v>
          </cell>
          <cell r="B70" t="str">
            <v>県立松陽高等学校</v>
          </cell>
          <cell r="C70" t="str">
            <v>松陽</v>
          </cell>
          <cell r="D70" t="str">
            <v>岩本　琢哉</v>
          </cell>
          <cell r="E70" t="str">
            <v>西岡　光信</v>
          </cell>
          <cell r="F70" t="str">
            <v>数学</v>
          </cell>
          <cell r="G70" t="str">
            <v>03数学</v>
          </cell>
          <cell r="H70" t="str">
            <v>播磨東</v>
          </cell>
          <cell r="I70" t="str">
            <v>03播磨東</v>
          </cell>
        </row>
        <row r="71">
          <cell r="A71">
            <v>70</v>
          </cell>
          <cell r="B71" t="str">
            <v>県立松陽高等学校（定）</v>
          </cell>
          <cell r="C71" t="str">
            <v>松陽（定）</v>
          </cell>
          <cell r="D71" t="str">
            <v>江原　康太郎</v>
          </cell>
          <cell r="E71" t="str">
            <v>西岡　光信</v>
          </cell>
          <cell r="F71" t="str">
            <v>数学</v>
          </cell>
          <cell r="G71" t="str">
            <v>03数学</v>
          </cell>
          <cell r="H71" t="str">
            <v>播磨東</v>
          </cell>
          <cell r="I71" t="str">
            <v>03播磨東</v>
          </cell>
        </row>
        <row r="72">
          <cell r="A72">
            <v>71</v>
          </cell>
          <cell r="B72" t="str">
            <v>県立東播磨高等学校</v>
          </cell>
          <cell r="C72" t="str">
            <v>東播磨</v>
          </cell>
          <cell r="D72" t="str">
            <v>上村　淑子</v>
          </cell>
          <cell r="E72" t="str">
            <v>吉田　博昭</v>
          </cell>
          <cell r="F72" t="str">
            <v>数学</v>
          </cell>
          <cell r="G72" t="str">
            <v>03数学</v>
          </cell>
          <cell r="H72" t="str">
            <v>播磨東</v>
          </cell>
          <cell r="I72" t="str">
            <v>03播磨東</v>
          </cell>
        </row>
        <row r="73">
          <cell r="A73">
            <v>72</v>
          </cell>
          <cell r="B73" t="str">
            <v>県立姫路西高等学校</v>
          </cell>
          <cell r="C73" t="str">
            <v>姫路西</v>
          </cell>
          <cell r="D73" t="str">
            <v>福島　達男</v>
          </cell>
          <cell r="E73" t="str">
            <v>山根　文人</v>
          </cell>
          <cell r="F73" t="str">
            <v>数学</v>
          </cell>
          <cell r="G73" t="str">
            <v>03数学</v>
          </cell>
          <cell r="H73" t="str">
            <v>播磨西</v>
          </cell>
          <cell r="I73" t="str">
            <v>04播磨西</v>
          </cell>
        </row>
        <row r="74">
          <cell r="A74">
            <v>73</v>
          </cell>
          <cell r="B74" t="str">
            <v>県立太子高等学校</v>
          </cell>
          <cell r="C74" t="str">
            <v>太子</v>
          </cell>
          <cell r="D74" t="str">
            <v>高濱　良枝</v>
          </cell>
          <cell r="E74" t="str">
            <v>松浦　りつ子</v>
          </cell>
          <cell r="F74" t="str">
            <v>数学</v>
          </cell>
          <cell r="G74" t="str">
            <v>03数学</v>
          </cell>
          <cell r="H74" t="str">
            <v>播磨西</v>
          </cell>
          <cell r="I74" t="str">
            <v>04播磨西</v>
          </cell>
        </row>
        <row r="75">
          <cell r="A75">
            <v>74</v>
          </cell>
          <cell r="B75" t="str">
            <v>県立香寺高等学校</v>
          </cell>
          <cell r="C75" t="str">
            <v>香寺</v>
          </cell>
          <cell r="D75" t="str">
            <v>西面 真英</v>
          </cell>
          <cell r="E75" t="str">
            <v>河合　良成</v>
          </cell>
          <cell r="F75" t="str">
            <v>数学</v>
          </cell>
          <cell r="G75" t="str">
            <v>03数学</v>
          </cell>
          <cell r="H75" t="str">
            <v>播磨西</v>
          </cell>
          <cell r="I75" t="str">
            <v>04播磨西</v>
          </cell>
        </row>
        <row r="76">
          <cell r="A76">
            <v>75</v>
          </cell>
          <cell r="B76" t="str">
            <v>県立上郡高等学校</v>
          </cell>
          <cell r="C76" t="str">
            <v>上郡</v>
          </cell>
          <cell r="D76" t="str">
            <v>中瀧　健一</v>
          </cell>
          <cell r="E76" t="str">
            <v>塚本　師仁</v>
          </cell>
          <cell r="F76" t="str">
            <v>数学</v>
          </cell>
          <cell r="G76" t="str">
            <v>03数学</v>
          </cell>
          <cell r="H76" t="str">
            <v>播磨西</v>
          </cell>
          <cell r="I76" t="str">
            <v>04播磨西</v>
          </cell>
        </row>
        <row r="77">
          <cell r="A77">
            <v>76</v>
          </cell>
          <cell r="B77" t="str">
            <v>西宮市立西宮東高等学校</v>
          </cell>
          <cell r="C77" t="str">
            <v>市立西宮東</v>
          </cell>
          <cell r="D77" t="str">
            <v>土井　博報</v>
          </cell>
          <cell r="E77" t="str">
            <v>白井　秀和</v>
          </cell>
          <cell r="F77" t="str">
            <v>数学</v>
          </cell>
          <cell r="G77" t="str">
            <v>03数学</v>
          </cell>
          <cell r="H77" t="str">
            <v>阪神</v>
          </cell>
          <cell r="I77" t="str">
            <v>02阪神</v>
          </cell>
        </row>
        <row r="78">
          <cell r="A78">
            <v>77</v>
          </cell>
          <cell r="B78" t="str">
            <v>伊丹市立伊丹高等学校</v>
          </cell>
          <cell r="C78" t="str">
            <v>市立伊丹</v>
          </cell>
          <cell r="D78" t="str">
            <v>北島　正樹</v>
          </cell>
          <cell r="E78" t="str">
            <v>野崎　雅弘</v>
          </cell>
          <cell r="F78" t="str">
            <v>数学</v>
          </cell>
          <cell r="G78" t="str">
            <v>03数学</v>
          </cell>
          <cell r="H78" t="str">
            <v>阪神</v>
          </cell>
          <cell r="I78" t="str">
            <v>02阪神</v>
          </cell>
        </row>
        <row r="79">
          <cell r="A79">
            <v>78</v>
          </cell>
          <cell r="B79" t="str">
            <v>伊丹市立伊丹高等学校</v>
          </cell>
          <cell r="C79" t="str">
            <v>市立伊丹</v>
          </cell>
          <cell r="D79" t="str">
            <v>野田　雅人</v>
          </cell>
          <cell r="E79" t="str">
            <v>野崎　雅弘</v>
          </cell>
          <cell r="F79" t="str">
            <v>数学</v>
          </cell>
          <cell r="G79" t="str">
            <v>03数学</v>
          </cell>
          <cell r="H79" t="str">
            <v>阪神</v>
          </cell>
          <cell r="I79" t="str">
            <v>02阪神</v>
          </cell>
        </row>
        <row r="80">
          <cell r="A80">
            <v>79</v>
          </cell>
          <cell r="B80" t="str">
            <v>明石市立明石商業高等学校</v>
          </cell>
          <cell r="C80" t="str">
            <v>市立明石商業</v>
          </cell>
          <cell r="D80" t="str">
            <v>岩﨑　恵女</v>
          </cell>
          <cell r="E80" t="str">
            <v>橋本　浩二</v>
          </cell>
          <cell r="F80" t="str">
            <v>数学</v>
          </cell>
          <cell r="G80" t="str">
            <v>03数学</v>
          </cell>
          <cell r="H80" t="str">
            <v>播磨東</v>
          </cell>
          <cell r="I80" t="str">
            <v>03播磨東</v>
          </cell>
        </row>
        <row r="81">
          <cell r="A81">
            <v>80</v>
          </cell>
          <cell r="B81" t="str">
            <v>姫路市立飾磨高等学校</v>
          </cell>
          <cell r="C81" t="str">
            <v>市立飾磨</v>
          </cell>
          <cell r="D81" t="str">
            <v>山口　雅之</v>
          </cell>
          <cell r="E81" t="str">
            <v>山口　正夫</v>
          </cell>
          <cell r="F81" t="str">
            <v>数学</v>
          </cell>
          <cell r="G81" t="str">
            <v>03数学</v>
          </cell>
          <cell r="H81" t="str">
            <v>播磨西</v>
          </cell>
          <cell r="I81" t="str">
            <v>04播磨西</v>
          </cell>
        </row>
        <row r="82">
          <cell r="A82">
            <v>81</v>
          </cell>
          <cell r="B82" t="str">
            <v>県立須磨友が丘高等学校</v>
          </cell>
          <cell r="C82" t="str">
            <v>須磨友が丘</v>
          </cell>
          <cell r="D82" t="str">
            <v>牛尾　雅佳</v>
          </cell>
          <cell r="E82" t="str">
            <v>川崎　芳徳</v>
          </cell>
          <cell r="F82" t="str">
            <v>理科</v>
          </cell>
          <cell r="G82" t="str">
            <v>04理科</v>
          </cell>
          <cell r="H82" t="str">
            <v>神戸</v>
          </cell>
          <cell r="I82" t="str">
            <v>01神戸</v>
          </cell>
        </row>
        <row r="83">
          <cell r="A83">
            <v>82</v>
          </cell>
          <cell r="B83" t="str">
            <v>県立星陵高等学校</v>
          </cell>
          <cell r="C83" t="str">
            <v>星陵</v>
          </cell>
          <cell r="D83" t="str">
            <v>白神　信行</v>
          </cell>
          <cell r="E83" t="str">
            <v>瀬尾　幸司</v>
          </cell>
          <cell r="F83" t="str">
            <v>理科</v>
          </cell>
          <cell r="G83" t="str">
            <v>04理科</v>
          </cell>
          <cell r="H83" t="str">
            <v>神戸</v>
          </cell>
          <cell r="I83" t="str">
            <v>01神戸</v>
          </cell>
        </row>
        <row r="84">
          <cell r="A84">
            <v>83</v>
          </cell>
          <cell r="B84" t="str">
            <v>県立舞子高等学校</v>
          </cell>
          <cell r="C84" t="str">
            <v>舞子</v>
          </cell>
          <cell r="D84" t="str">
            <v>大深　優子</v>
          </cell>
          <cell r="E84" t="str">
            <v>下村　勝哉</v>
          </cell>
          <cell r="F84" t="str">
            <v>理科</v>
          </cell>
          <cell r="G84" t="str">
            <v>04理科</v>
          </cell>
          <cell r="H84" t="str">
            <v>神戸</v>
          </cell>
          <cell r="I84" t="str">
            <v>01神戸</v>
          </cell>
        </row>
        <row r="85">
          <cell r="A85">
            <v>84</v>
          </cell>
          <cell r="B85" t="str">
            <v>県立西宮香風高等学校</v>
          </cell>
          <cell r="C85" t="str">
            <v>西宮香風</v>
          </cell>
          <cell r="D85" t="str">
            <v>白井　俊介</v>
          </cell>
          <cell r="E85" t="str">
            <v>石川　照子</v>
          </cell>
          <cell r="F85" t="str">
            <v>理科</v>
          </cell>
          <cell r="G85" t="str">
            <v>04理科</v>
          </cell>
          <cell r="H85" t="str">
            <v>阪神</v>
          </cell>
          <cell r="I85" t="str">
            <v>02阪神</v>
          </cell>
        </row>
        <row r="86">
          <cell r="A86">
            <v>85</v>
          </cell>
          <cell r="B86" t="str">
            <v>県立西宮香風高等学校</v>
          </cell>
          <cell r="C86" t="str">
            <v>西宮香風</v>
          </cell>
          <cell r="D86" t="str">
            <v>西山　晃平</v>
          </cell>
          <cell r="E86" t="str">
            <v>石川　照子</v>
          </cell>
          <cell r="F86" t="str">
            <v>理科</v>
          </cell>
          <cell r="G86" t="str">
            <v>04理科</v>
          </cell>
          <cell r="H86" t="str">
            <v>阪神</v>
          </cell>
          <cell r="I86" t="str">
            <v>02阪神</v>
          </cell>
        </row>
        <row r="87">
          <cell r="A87">
            <v>86</v>
          </cell>
          <cell r="B87" t="str">
            <v>県立西宮今津高等学校</v>
          </cell>
          <cell r="C87" t="str">
            <v>西宮今津</v>
          </cell>
          <cell r="D87" t="str">
            <v>神野　直子</v>
          </cell>
          <cell r="E87" t="str">
            <v>梶　美由紀</v>
          </cell>
          <cell r="F87" t="str">
            <v>理科</v>
          </cell>
          <cell r="G87" t="str">
            <v>04理科</v>
          </cell>
          <cell r="H87" t="str">
            <v>阪神</v>
          </cell>
          <cell r="I87" t="str">
            <v>02阪神</v>
          </cell>
        </row>
        <row r="88">
          <cell r="A88">
            <v>87</v>
          </cell>
          <cell r="B88" t="str">
            <v>県立三田祥雲館高等学校</v>
          </cell>
          <cell r="C88" t="str">
            <v>三田祥雲館</v>
          </cell>
          <cell r="D88" t="str">
            <v>菖池　祐子</v>
          </cell>
          <cell r="E88" t="str">
            <v>加嶋　幸彦</v>
          </cell>
          <cell r="F88" t="str">
            <v>理科</v>
          </cell>
          <cell r="G88" t="str">
            <v>04理科</v>
          </cell>
          <cell r="H88" t="str">
            <v>阪神</v>
          </cell>
          <cell r="I88" t="str">
            <v>02阪神</v>
          </cell>
        </row>
        <row r="89">
          <cell r="A89">
            <v>88</v>
          </cell>
          <cell r="B89" t="str">
            <v>県立明石南高等学校</v>
          </cell>
          <cell r="C89" t="str">
            <v>明石南</v>
          </cell>
          <cell r="D89" t="str">
            <v>池野　真也</v>
          </cell>
          <cell r="E89" t="str">
            <v>有働　敏美</v>
          </cell>
          <cell r="F89" t="str">
            <v>理科</v>
          </cell>
          <cell r="G89" t="str">
            <v>04理科</v>
          </cell>
          <cell r="H89" t="str">
            <v>播磨東</v>
          </cell>
          <cell r="I89" t="str">
            <v>03播磨東</v>
          </cell>
        </row>
        <row r="90">
          <cell r="A90">
            <v>89</v>
          </cell>
          <cell r="B90" t="str">
            <v>県立加古川北高等学校</v>
          </cell>
          <cell r="C90" t="str">
            <v>加古川北</v>
          </cell>
          <cell r="D90" t="str">
            <v>楠本　順平</v>
          </cell>
          <cell r="E90" t="str">
            <v>森村　美佐</v>
          </cell>
          <cell r="F90" t="str">
            <v>理科</v>
          </cell>
          <cell r="G90" t="str">
            <v>04理科</v>
          </cell>
          <cell r="H90" t="str">
            <v>播磨東</v>
          </cell>
          <cell r="I90" t="str">
            <v>03播磨東</v>
          </cell>
        </row>
        <row r="91">
          <cell r="A91">
            <v>90</v>
          </cell>
          <cell r="B91" t="str">
            <v>県立加古川南高等学校</v>
          </cell>
          <cell r="C91" t="str">
            <v>加古川南</v>
          </cell>
          <cell r="D91" t="str">
            <v>三好　祐司</v>
          </cell>
          <cell r="E91" t="str">
            <v>高見　政人</v>
          </cell>
          <cell r="F91" t="str">
            <v>理科</v>
          </cell>
          <cell r="G91" t="str">
            <v>04理科</v>
          </cell>
          <cell r="H91" t="str">
            <v>播磨東</v>
          </cell>
          <cell r="I91" t="str">
            <v>03播磨東</v>
          </cell>
        </row>
        <row r="92">
          <cell r="A92">
            <v>91</v>
          </cell>
          <cell r="B92" t="str">
            <v>県立東播磨高等学校</v>
          </cell>
          <cell r="C92" t="str">
            <v>東播磨</v>
          </cell>
          <cell r="D92" t="str">
            <v>藤岡　徹</v>
          </cell>
          <cell r="E92" t="str">
            <v>吉田　博昭</v>
          </cell>
          <cell r="F92" t="str">
            <v>理科</v>
          </cell>
          <cell r="G92" t="str">
            <v>04理科</v>
          </cell>
          <cell r="H92" t="str">
            <v>播磨東</v>
          </cell>
          <cell r="I92" t="str">
            <v>03播磨東</v>
          </cell>
        </row>
        <row r="93">
          <cell r="A93">
            <v>92</v>
          </cell>
          <cell r="B93" t="str">
            <v>県立小野高等学校</v>
          </cell>
          <cell r="C93" t="str">
            <v>小野</v>
          </cell>
          <cell r="D93" t="str">
            <v>平田　亮子</v>
          </cell>
          <cell r="E93" t="str">
            <v>前田　哲男</v>
          </cell>
          <cell r="F93" t="str">
            <v>理科</v>
          </cell>
          <cell r="G93" t="str">
            <v>04理科</v>
          </cell>
          <cell r="H93" t="str">
            <v>播磨東</v>
          </cell>
          <cell r="I93" t="str">
            <v>03播磨東</v>
          </cell>
        </row>
        <row r="94">
          <cell r="A94">
            <v>93</v>
          </cell>
          <cell r="B94" t="str">
            <v>県立三木東高等学校</v>
          </cell>
          <cell r="C94" t="str">
            <v>三木東</v>
          </cell>
          <cell r="D94" t="str">
            <v>奥橋　正規</v>
          </cell>
          <cell r="E94" t="str">
            <v>日下部　誠</v>
          </cell>
          <cell r="F94" t="str">
            <v>理科</v>
          </cell>
          <cell r="G94" t="str">
            <v>04理科</v>
          </cell>
          <cell r="H94" t="str">
            <v>播磨東</v>
          </cell>
          <cell r="I94" t="str">
            <v>03播磨東</v>
          </cell>
        </row>
        <row r="95">
          <cell r="A95">
            <v>94</v>
          </cell>
          <cell r="B95" t="str">
            <v>県立姫路西高等学校</v>
          </cell>
          <cell r="C95" t="str">
            <v>姫路西</v>
          </cell>
          <cell r="D95" t="str">
            <v>三輪　幸祐</v>
          </cell>
          <cell r="E95" t="str">
            <v>山根　文人</v>
          </cell>
          <cell r="F95" t="str">
            <v>理科</v>
          </cell>
          <cell r="G95" t="str">
            <v>04理科</v>
          </cell>
          <cell r="H95" t="str">
            <v>播磨西</v>
          </cell>
          <cell r="I95" t="str">
            <v>04播磨西</v>
          </cell>
        </row>
        <row r="96">
          <cell r="A96">
            <v>95</v>
          </cell>
          <cell r="B96" t="str">
            <v>県立姫路工業高等学校</v>
          </cell>
          <cell r="C96" t="str">
            <v>姫路工業</v>
          </cell>
          <cell r="D96" t="str">
            <v>前田　清香</v>
          </cell>
          <cell r="E96" t="str">
            <v>高木　浩</v>
          </cell>
          <cell r="F96" t="str">
            <v>理科</v>
          </cell>
          <cell r="G96" t="str">
            <v>04理科</v>
          </cell>
          <cell r="H96" t="str">
            <v>播磨西</v>
          </cell>
          <cell r="I96" t="str">
            <v>04播磨西</v>
          </cell>
        </row>
        <row r="97">
          <cell r="A97">
            <v>96</v>
          </cell>
          <cell r="B97" t="str">
            <v>県立福崎高等学校</v>
          </cell>
          <cell r="C97" t="str">
            <v>福崎</v>
          </cell>
          <cell r="D97" t="str">
            <v>椚田　憲一</v>
          </cell>
          <cell r="E97" t="str">
            <v>長森　順子</v>
          </cell>
          <cell r="F97" t="str">
            <v>理科</v>
          </cell>
          <cell r="G97" t="str">
            <v>04理科</v>
          </cell>
          <cell r="H97" t="str">
            <v>播磨西</v>
          </cell>
          <cell r="I97" t="str">
            <v>04播磨西</v>
          </cell>
        </row>
        <row r="98">
          <cell r="A98">
            <v>97</v>
          </cell>
          <cell r="B98" t="str">
            <v>県立八鹿高等学校</v>
          </cell>
          <cell r="C98" t="str">
            <v>八鹿</v>
          </cell>
          <cell r="D98" t="str">
            <v>沖田　早代</v>
          </cell>
          <cell r="E98" t="str">
            <v>澁谷　義人</v>
          </cell>
          <cell r="F98" t="str">
            <v>理科</v>
          </cell>
          <cell r="G98" t="str">
            <v>04理科</v>
          </cell>
          <cell r="H98" t="str">
            <v>但馬</v>
          </cell>
          <cell r="I98" t="str">
            <v>05但馬</v>
          </cell>
        </row>
        <row r="99">
          <cell r="A99">
            <v>98</v>
          </cell>
          <cell r="B99" t="str">
            <v>県立御影高等学校</v>
          </cell>
          <cell r="C99" t="str">
            <v>御影</v>
          </cell>
          <cell r="D99" t="str">
            <v>山口　一彦</v>
          </cell>
          <cell r="E99" t="str">
            <v>中谷　安宏</v>
          </cell>
          <cell r="F99" t="str">
            <v>保健体育</v>
          </cell>
          <cell r="G99" t="str">
            <v>05保健体育</v>
          </cell>
          <cell r="H99" t="str">
            <v>神戸</v>
          </cell>
          <cell r="I99" t="str">
            <v>01神戸</v>
          </cell>
        </row>
        <row r="100">
          <cell r="A100">
            <v>99</v>
          </cell>
          <cell r="B100" t="str">
            <v>県立夢野台高等学校</v>
          </cell>
          <cell r="C100" t="str">
            <v>夢野台</v>
          </cell>
          <cell r="D100" t="str">
            <v>大西　智崇</v>
          </cell>
          <cell r="E100" t="str">
            <v>北川　真一郎</v>
          </cell>
          <cell r="F100" t="str">
            <v>保健体育</v>
          </cell>
          <cell r="G100" t="str">
            <v>05保健体育</v>
          </cell>
          <cell r="H100" t="str">
            <v>神戸</v>
          </cell>
          <cell r="I100" t="str">
            <v>01神戸</v>
          </cell>
        </row>
        <row r="101">
          <cell r="A101">
            <v>100</v>
          </cell>
          <cell r="B101" t="str">
            <v>県立神戸鈴蘭台高等学校</v>
          </cell>
          <cell r="C101" t="str">
            <v>神戸鈴蘭台</v>
          </cell>
          <cell r="D101" t="str">
            <v>喜多　将士</v>
          </cell>
          <cell r="E101" t="str">
            <v>尾原　周治</v>
          </cell>
          <cell r="F101" t="str">
            <v>保健体育</v>
          </cell>
          <cell r="G101" t="str">
            <v>05保健体育</v>
          </cell>
          <cell r="H101" t="str">
            <v>神戸</v>
          </cell>
          <cell r="I101" t="str">
            <v>01神戸</v>
          </cell>
        </row>
        <row r="102">
          <cell r="A102">
            <v>101</v>
          </cell>
          <cell r="B102" t="str">
            <v>県立北須磨高等学校</v>
          </cell>
          <cell r="C102" t="str">
            <v>北須磨</v>
          </cell>
          <cell r="D102" t="str">
            <v>明部　洋明</v>
          </cell>
          <cell r="E102" t="str">
            <v>中井　　修</v>
          </cell>
          <cell r="F102" t="str">
            <v>保健体育</v>
          </cell>
          <cell r="G102" t="str">
            <v>05保健体育</v>
          </cell>
          <cell r="H102" t="str">
            <v>神戸</v>
          </cell>
          <cell r="I102" t="str">
            <v>01神戸</v>
          </cell>
        </row>
        <row r="103">
          <cell r="A103">
            <v>102</v>
          </cell>
          <cell r="B103" t="str">
            <v>県立伊川谷高等学校</v>
          </cell>
          <cell r="C103" t="str">
            <v>伊川谷</v>
          </cell>
          <cell r="D103" t="str">
            <v>柴﨑　雄一郎</v>
          </cell>
          <cell r="E103" t="str">
            <v>曽谷　　功</v>
          </cell>
          <cell r="F103" t="str">
            <v>保健体育</v>
          </cell>
          <cell r="G103" t="str">
            <v>05保健体育</v>
          </cell>
          <cell r="H103" t="str">
            <v>神戸</v>
          </cell>
          <cell r="I103" t="str">
            <v>01神戸</v>
          </cell>
        </row>
        <row r="104">
          <cell r="A104">
            <v>103</v>
          </cell>
          <cell r="B104" t="str">
            <v>県立兵庫工業高等学校</v>
          </cell>
          <cell r="C104" t="str">
            <v>兵庫工業</v>
          </cell>
          <cell r="D104" t="str">
            <v>上月　景嗣</v>
          </cell>
          <cell r="E104" t="str">
            <v>三輪　智英</v>
          </cell>
          <cell r="F104" t="str">
            <v>保健体育</v>
          </cell>
          <cell r="G104" t="str">
            <v>05保健体育</v>
          </cell>
          <cell r="H104" t="str">
            <v>神戸</v>
          </cell>
          <cell r="I104" t="str">
            <v>01神戸</v>
          </cell>
        </row>
        <row r="105">
          <cell r="A105">
            <v>104</v>
          </cell>
          <cell r="B105" t="str">
            <v>県立尼崎高等学校</v>
          </cell>
          <cell r="C105" t="str">
            <v>尼崎</v>
          </cell>
          <cell r="D105" t="str">
            <v>阪上　真一</v>
          </cell>
          <cell r="E105" t="str">
            <v>板羽　茂雄</v>
          </cell>
          <cell r="F105" t="str">
            <v>保健体育</v>
          </cell>
          <cell r="G105" t="str">
            <v>05保健体育</v>
          </cell>
          <cell r="H105" t="str">
            <v>阪神</v>
          </cell>
          <cell r="I105" t="str">
            <v>02阪神</v>
          </cell>
        </row>
        <row r="106">
          <cell r="A106">
            <v>105</v>
          </cell>
          <cell r="B106" t="str">
            <v>県立尼崎小田高等学校</v>
          </cell>
          <cell r="C106" t="str">
            <v>尼崎小田</v>
          </cell>
          <cell r="D106" t="str">
            <v>今安　智之</v>
          </cell>
          <cell r="E106" t="str">
            <v>愛川　弘市</v>
          </cell>
          <cell r="F106" t="str">
            <v>保健体育</v>
          </cell>
          <cell r="G106" t="str">
            <v>05保健体育</v>
          </cell>
          <cell r="H106" t="str">
            <v>阪神</v>
          </cell>
          <cell r="I106" t="str">
            <v>02阪神</v>
          </cell>
        </row>
        <row r="107">
          <cell r="A107">
            <v>106</v>
          </cell>
          <cell r="B107" t="str">
            <v>県立尼崎小田高等学校</v>
          </cell>
          <cell r="C107" t="str">
            <v>尼崎小田</v>
          </cell>
          <cell r="D107" t="str">
            <v>宮﨑　裕太</v>
          </cell>
          <cell r="E107" t="str">
            <v>愛川　弘市</v>
          </cell>
          <cell r="F107" t="str">
            <v>保健体育</v>
          </cell>
          <cell r="G107" t="str">
            <v>05保健体育</v>
          </cell>
          <cell r="H107" t="str">
            <v>阪神</v>
          </cell>
          <cell r="I107" t="str">
            <v>02阪神</v>
          </cell>
        </row>
        <row r="108">
          <cell r="A108">
            <v>107</v>
          </cell>
          <cell r="B108" t="str">
            <v>県立武庫荘総合高等学校</v>
          </cell>
          <cell r="C108" t="str">
            <v>武庫荘総合</v>
          </cell>
          <cell r="D108" t="str">
            <v>白岩　美由紀</v>
          </cell>
          <cell r="E108" t="str">
            <v>若松　明子</v>
          </cell>
          <cell r="F108" t="str">
            <v>保健体育</v>
          </cell>
          <cell r="G108" t="str">
            <v>05保健体育</v>
          </cell>
          <cell r="H108" t="str">
            <v>阪神</v>
          </cell>
          <cell r="I108" t="str">
            <v>02阪神</v>
          </cell>
        </row>
        <row r="109">
          <cell r="A109">
            <v>108</v>
          </cell>
          <cell r="B109" t="str">
            <v>県立西宮北高等学校</v>
          </cell>
          <cell r="C109" t="str">
            <v>西宮北</v>
          </cell>
          <cell r="D109" t="str">
            <v>中安　和生</v>
          </cell>
          <cell r="E109" t="str">
            <v>山村　修平</v>
          </cell>
          <cell r="F109" t="str">
            <v>保健体育</v>
          </cell>
          <cell r="G109" t="str">
            <v>05保健体育</v>
          </cell>
          <cell r="H109" t="str">
            <v>阪神</v>
          </cell>
          <cell r="I109" t="str">
            <v>02阪神</v>
          </cell>
        </row>
        <row r="110">
          <cell r="A110">
            <v>109</v>
          </cell>
          <cell r="B110" t="str">
            <v>県立西宮甲山高等学校</v>
          </cell>
          <cell r="C110" t="str">
            <v>西宮甲山</v>
          </cell>
          <cell r="D110" t="str">
            <v>田中　聡一</v>
          </cell>
          <cell r="E110" t="str">
            <v>早川　千也</v>
          </cell>
          <cell r="F110" t="str">
            <v>保健体育</v>
          </cell>
          <cell r="G110" t="str">
            <v>05保健体育</v>
          </cell>
          <cell r="H110" t="str">
            <v>阪神</v>
          </cell>
          <cell r="I110" t="str">
            <v>02阪神</v>
          </cell>
        </row>
        <row r="111">
          <cell r="A111">
            <v>110</v>
          </cell>
          <cell r="B111" t="str">
            <v>県立川西明峰高等学校</v>
          </cell>
          <cell r="C111" t="str">
            <v>川西明峰</v>
          </cell>
          <cell r="D111" t="str">
            <v>今村　高士</v>
          </cell>
          <cell r="E111" t="str">
            <v>中川　　透</v>
          </cell>
          <cell r="F111" t="str">
            <v>保健体育</v>
          </cell>
          <cell r="G111" t="str">
            <v>05保健体育</v>
          </cell>
          <cell r="H111" t="str">
            <v>阪神</v>
          </cell>
          <cell r="I111" t="str">
            <v>02阪神</v>
          </cell>
        </row>
        <row r="112">
          <cell r="A112">
            <v>111</v>
          </cell>
          <cell r="B112" t="str">
            <v>県立川西明峰高等学校</v>
          </cell>
          <cell r="C112" t="str">
            <v>川西明峰</v>
          </cell>
          <cell r="D112" t="str">
            <v>木地谷　正也</v>
          </cell>
          <cell r="E112" t="str">
            <v>中川　　透</v>
          </cell>
          <cell r="F112" t="str">
            <v>保健体育</v>
          </cell>
          <cell r="G112" t="str">
            <v>05保健体育</v>
          </cell>
          <cell r="H112" t="str">
            <v>阪神</v>
          </cell>
          <cell r="I112" t="str">
            <v>02阪神</v>
          </cell>
        </row>
        <row r="113">
          <cell r="A113">
            <v>112</v>
          </cell>
          <cell r="B113" t="str">
            <v>県立川西北陵高等学校</v>
          </cell>
          <cell r="C113" t="str">
            <v>川西北陵</v>
          </cell>
          <cell r="D113" t="str">
            <v>村山　太我</v>
          </cell>
          <cell r="E113" t="str">
            <v>森本　成己</v>
          </cell>
          <cell r="F113" t="str">
            <v>保健体育</v>
          </cell>
          <cell r="G113" t="str">
            <v>05保健体育</v>
          </cell>
          <cell r="H113" t="str">
            <v>阪神</v>
          </cell>
          <cell r="I113" t="str">
            <v>02阪神</v>
          </cell>
        </row>
        <row r="114">
          <cell r="A114">
            <v>113</v>
          </cell>
          <cell r="B114" t="str">
            <v>県立川西北陵高等学校</v>
          </cell>
          <cell r="C114" t="str">
            <v>川西北陵</v>
          </cell>
          <cell r="D114" t="str">
            <v>山内　敦史</v>
          </cell>
          <cell r="E114" t="str">
            <v>森本　成己</v>
          </cell>
          <cell r="F114" t="str">
            <v>保健体育</v>
          </cell>
          <cell r="G114" t="str">
            <v>05保健体育</v>
          </cell>
          <cell r="H114" t="str">
            <v>阪神</v>
          </cell>
          <cell r="I114" t="str">
            <v>02阪神</v>
          </cell>
        </row>
        <row r="115">
          <cell r="A115">
            <v>114</v>
          </cell>
          <cell r="B115" t="str">
            <v>県立明石高等学校</v>
          </cell>
          <cell r="C115" t="str">
            <v>明石</v>
          </cell>
          <cell r="D115" t="str">
            <v>寺井　雄</v>
          </cell>
          <cell r="E115" t="str">
            <v>西　茂樹</v>
          </cell>
          <cell r="F115" t="str">
            <v>保健体育</v>
          </cell>
          <cell r="G115" t="str">
            <v>05保健体育</v>
          </cell>
          <cell r="H115" t="str">
            <v>播磨東</v>
          </cell>
          <cell r="I115" t="str">
            <v>03播磨東</v>
          </cell>
        </row>
        <row r="116">
          <cell r="A116">
            <v>115</v>
          </cell>
          <cell r="B116" t="str">
            <v>県立明石南高等学校</v>
          </cell>
          <cell r="C116" t="str">
            <v>明石南</v>
          </cell>
          <cell r="D116" t="str">
            <v>高野　将弘</v>
          </cell>
          <cell r="E116" t="str">
            <v>有働　敏美</v>
          </cell>
          <cell r="F116" t="str">
            <v>保健体育</v>
          </cell>
          <cell r="G116" t="str">
            <v>05保健体育</v>
          </cell>
          <cell r="H116" t="str">
            <v>播磨東</v>
          </cell>
          <cell r="I116" t="str">
            <v>03播磨東</v>
          </cell>
        </row>
        <row r="117">
          <cell r="A117">
            <v>116</v>
          </cell>
          <cell r="B117" t="str">
            <v>県立加古川北高等学校</v>
          </cell>
          <cell r="C117" t="str">
            <v>加古川北</v>
          </cell>
          <cell r="D117" t="str">
            <v>徳岡　佑介</v>
          </cell>
          <cell r="E117" t="str">
            <v>森村　美佐</v>
          </cell>
          <cell r="F117" t="str">
            <v>保健体育</v>
          </cell>
          <cell r="G117" t="str">
            <v>05保健体育</v>
          </cell>
          <cell r="H117" t="str">
            <v>播磨東</v>
          </cell>
          <cell r="I117" t="str">
            <v>03播磨東</v>
          </cell>
        </row>
        <row r="118">
          <cell r="A118">
            <v>117</v>
          </cell>
          <cell r="B118" t="str">
            <v>県立西脇高等学校</v>
          </cell>
          <cell r="C118" t="str">
            <v>西脇</v>
          </cell>
          <cell r="D118" t="str">
            <v>植村　さやか</v>
          </cell>
          <cell r="E118" t="str">
            <v>村上　慶光</v>
          </cell>
          <cell r="F118" t="str">
            <v>保健体育</v>
          </cell>
          <cell r="G118" t="str">
            <v>05保健体育</v>
          </cell>
          <cell r="H118" t="str">
            <v>播磨東</v>
          </cell>
          <cell r="I118" t="str">
            <v>03播磨東</v>
          </cell>
        </row>
        <row r="119">
          <cell r="A119">
            <v>118</v>
          </cell>
          <cell r="B119" t="str">
            <v>県立西脇高等学校</v>
          </cell>
          <cell r="C119" t="str">
            <v>西脇</v>
          </cell>
          <cell r="D119" t="str">
            <v>鎌田　祥平</v>
          </cell>
          <cell r="E119" t="str">
            <v>村上　慶光</v>
          </cell>
          <cell r="F119" t="str">
            <v>保健体育</v>
          </cell>
          <cell r="G119" t="str">
            <v>05保健体育</v>
          </cell>
          <cell r="H119" t="str">
            <v>播磨東</v>
          </cell>
          <cell r="I119" t="str">
            <v>03播磨東</v>
          </cell>
        </row>
        <row r="120">
          <cell r="A120">
            <v>119</v>
          </cell>
          <cell r="B120" t="str">
            <v>県立松陽高等学校</v>
          </cell>
          <cell r="C120" t="str">
            <v>松陽</v>
          </cell>
          <cell r="D120" t="str">
            <v>浦田　敬祐</v>
          </cell>
          <cell r="E120" t="str">
            <v>西岡　光信</v>
          </cell>
          <cell r="F120" t="str">
            <v>保健体育</v>
          </cell>
          <cell r="G120" t="str">
            <v>05保健体育</v>
          </cell>
          <cell r="H120" t="str">
            <v>播磨東</v>
          </cell>
          <cell r="I120" t="str">
            <v>03播磨東</v>
          </cell>
        </row>
        <row r="121">
          <cell r="A121">
            <v>120</v>
          </cell>
          <cell r="B121" t="str">
            <v>県立松陽高等学校</v>
          </cell>
          <cell r="C121" t="str">
            <v>松陽</v>
          </cell>
          <cell r="D121" t="str">
            <v>中尾　聡美</v>
          </cell>
          <cell r="E121" t="str">
            <v>西岡　光信</v>
          </cell>
          <cell r="F121" t="str">
            <v>保健体育</v>
          </cell>
          <cell r="G121" t="str">
            <v>05保健体育</v>
          </cell>
          <cell r="H121" t="str">
            <v>播磨東</v>
          </cell>
          <cell r="I121" t="str">
            <v>03播磨東</v>
          </cell>
        </row>
        <row r="122">
          <cell r="A122">
            <v>121</v>
          </cell>
          <cell r="B122" t="str">
            <v>県立小野高等学校</v>
          </cell>
          <cell r="C122" t="str">
            <v>小野</v>
          </cell>
          <cell r="D122" t="str">
            <v>前川　朋寛</v>
          </cell>
          <cell r="E122" t="str">
            <v>前田　哲男</v>
          </cell>
          <cell r="F122" t="str">
            <v>保健体育</v>
          </cell>
          <cell r="G122" t="str">
            <v>05保健体育</v>
          </cell>
          <cell r="H122" t="str">
            <v>播磨東</v>
          </cell>
          <cell r="I122" t="str">
            <v>03播磨東</v>
          </cell>
        </row>
        <row r="123">
          <cell r="A123">
            <v>122</v>
          </cell>
          <cell r="B123" t="str">
            <v>県立社高等学校</v>
          </cell>
          <cell r="C123" t="str">
            <v>社</v>
          </cell>
          <cell r="D123" t="str">
            <v>大野　史成</v>
          </cell>
          <cell r="E123" t="str">
            <v>若浦　直樹</v>
          </cell>
          <cell r="F123" t="str">
            <v>保健体育</v>
          </cell>
          <cell r="G123" t="str">
            <v>05保健体育</v>
          </cell>
          <cell r="H123" t="str">
            <v>播磨東</v>
          </cell>
          <cell r="I123" t="str">
            <v>03播磨東</v>
          </cell>
        </row>
        <row r="124">
          <cell r="A124">
            <v>123</v>
          </cell>
          <cell r="B124" t="str">
            <v>県立北条高等学校</v>
          </cell>
          <cell r="C124" t="str">
            <v>北条</v>
          </cell>
          <cell r="D124" t="str">
            <v>東根　忠助</v>
          </cell>
          <cell r="E124" t="str">
            <v>西川　雅秀</v>
          </cell>
          <cell r="F124" t="str">
            <v>保健体育</v>
          </cell>
          <cell r="G124" t="str">
            <v>05保健体育</v>
          </cell>
          <cell r="H124" t="str">
            <v>播磨東</v>
          </cell>
          <cell r="I124" t="str">
            <v>03播磨東</v>
          </cell>
        </row>
        <row r="125">
          <cell r="A125">
            <v>124</v>
          </cell>
          <cell r="B125" t="str">
            <v>県立北条高等学校</v>
          </cell>
          <cell r="C125" t="str">
            <v>北条</v>
          </cell>
          <cell r="D125" t="str">
            <v>安井　孝仁郎</v>
          </cell>
          <cell r="E125" t="str">
            <v>西川　雅秀</v>
          </cell>
          <cell r="F125" t="str">
            <v>保健体育</v>
          </cell>
          <cell r="G125" t="str">
            <v>05保健体育</v>
          </cell>
          <cell r="H125" t="str">
            <v>播磨東</v>
          </cell>
          <cell r="I125" t="str">
            <v>03播磨東</v>
          </cell>
        </row>
        <row r="126">
          <cell r="A126">
            <v>125</v>
          </cell>
          <cell r="B126" t="str">
            <v>県立姫路南高等学校</v>
          </cell>
          <cell r="C126" t="str">
            <v>姫路南</v>
          </cell>
          <cell r="D126" t="str">
            <v>尼ｹ塚　裕也</v>
          </cell>
          <cell r="E126" t="str">
            <v>赤藤　千鶴</v>
          </cell>
          <cell r="F126" t="str">
            <v>保健体育</v>
          </cell>
          <cell r="G126" t="str">
            <v>05保健体育</v>
          </cell>
          <cell r="H126" t="str">
            <v>播磨西</v>
          </cell>
          <cell r="I126" t="str">
            <v>04播磨西</v>
          </cell>
        </row>
        <row r="127">
          <cell r="A127">
            <v>126</v>
          </cell>
          <cell r="B127" t="str">
            <v>県立相生産業高等学校</v>
          </cell>
          <cell r="C127" t="str">
            <v>相生産業</v>
          </cell>
          <cell r="D127" t="str">
            <v>石田　聡</v>
          </cell>
          <cell r="E127" t="str">
            <v>柴田　英俊</v>
          </cell>
          <cell r="F127" t="str">
            <v>保健体育</v>
          </cell>
          <cell r="G127" t="str">
            <v>05保健体育</v>
          </cell>
          <cell r="H127" t="str">
            <v>播磨西</v>
          </cell>
          <cell r="I127" t="str">
            <v>04播磨西</v>
          </cell>
        </row>
        <row r="128">
          <cell r="A128">
            <v>127</v>
          </cell>
          <cell r="B128" t="str">
            <v>県立龍野高等学校</v>
          </cell>
          <cell r="C128" t="str">
            <v>龍野</v>
          </cell>
          <cell r="D128" t="str">
            <v>芦田　学</v>
          </cell>
          <cell r="E128" t="str">
            <v>前田　達也</v>
          </cell>
          <cell r="F128" t="str">
            <v>保健体育</v>
          </cell>
          <cell r="G128" t="str">
            <v>05保健体育</v>
          </cell>
          <cell r="H128" t="str">
            <v>播磨西</v>
          </cell>
          <cell r="I128" t="str">
            <v>04播磨西</v>
          </cell>
        </row>
        <row r="129">
          <cell r="A129">
            <v>128</v>
          </cell>
          <cell r="B129" t="str">
            <v>県立太子高等学校</v>
          </cell>
          <cell r="C129" t="str">
            <v>太子</v>
          </cell>
          <cell r="D129" t="str">
            <v>大西　正城</v>
          </cell>
          <cell r="E129" t="str">
            <v>松浦　りつ子</v>
          </cell>
          <cell r="F129" t="str">
            <v>保健体育</v>
          </cell>
          <cell r="G129" t="str">
            <v>05保健体育</v>
          </cell>
          <cell r="H129" t="str">
            <v>播磨西</v>
          </cell>
          <cell r="I129" t="str">
            <v>04播磨西</v>
          </cell>
        </row>
        <row r="130">
          <cell r="A130">
            <v>129</v>
          </cell>
          <cell r="B130" t="str">
            <v>県立上郡高等学校</v>
          </cell>
          <cell r="C130" t="str">
            <v>上郡</v>
          </cell>
          <cell r="D130" t="str">
            <v>三輪　剛大</v>
          </cell>
          <cell r="E130" t="str">
            <v>塚本　師仁</v>
          </cell>
          <cell r="F130" t="str">
            <v>保健体育</v>
          </cell>
          <cell r="G130" t="str">
            <v>05保健体育</v>
          </cell>
          <cell r="H130" t="str">
            <v>播磨西</v>
          </cell>
          <cell r="I130" t="str">
            <v>04播磨西</v>
          </cell>
        </row>
        <row r="131">
          <cell r="A131">
            <v>130</v>
          </cell>
          <cell r="B131" t="str">
            <v>尼崎市立尼崎高等学校</v>
          </cell>
          <cell r="C131" t="str">
            <v>市立尼崎</v>
          </cell>
          <cell r="D131" t="str">
            <v>金崎　雄志</v>
          </cell>
          <cell r="E131" t="str">
            <v>高橋　利浩</v>
          </cell>
          <cell r="F131" t="str">
            <v>保健体育</v>
          </cell>
          <cell r="G131" t="str">
            <v>05保健体育</v>
          </cell>
          <cell r="H131" t="str">
            <v>阪神</v>
          </cell>
          <cell r="I131" t="str">
            <v>02阪神</v>
          </cell>
        </row>
        <row r="132">
          <cell r="A132">
            <v>131</v>
          </cell>
          <cell r="B132" t="str">
            <v>西宮市立西宮高等学校</v>
          </cell>
          <cell r="C132" t="str">
            <v>市立西宮</v>
          </cell>
          <cell r="D132" t="str">
            <v>吉田　俊介</v>
          </cell>
          <cell r="E132" t="str">
            <v>野川　誠</v>
          </cell>
          <cell r="F132" t="str">
            <v>保健体育</v>
          </cell>
          <cell r="G132" t="str">
            <v>05保健体育</v>
          </cell>
          <cell r="H132" t="str">
            <v>阪神</v>
          </cell>
          <cell r="I132" t="str">
            <v>02阪神</v>
          </cell>
        </row>
        <row r="133">
          <cell r="A133">
            <v>132</v>
          </cell>
          <cell r="B133" t="str">
            <v>姫路市立飾磨高等学校</v>
          </cell>
          <cell r="C133" t="str">
            <v>市立飾磨</v>
          </cell>
          <cell r="D133" t="str">
            <v>山﨑　新平</v>
          </cell>
          <cell r="E133" t="str">
            <v>山口　正夫</v>
          </cell>
          <cell r="F133" t="str">
            <v>保健体育</v>
          </cell>
          <cell r="G133" t="str">
            <v>05保健体育</v>
          </cell>
          <cell r="H133" t="str">
            <v>播磨西</v>
          </cell>
          <cell r="I133" t="str">
            <v>04播磨西</v>
          </cell>
        </row>
        <row r="134">
          <cell r="A134">
            <v>133</v>
          </cell>
          <cell r="B134" t="str">
            <v>県立伊丹北高等学校</v>
          </cell>
          <cell r="C134" t="str">
            <v>伊丹北</v>
          </cell>
          <cell r="D134" t="str">
            <v>南　恵理子</v>
          </cell>
          <cell r="E134" t="str">
            <v>高本　正道</v>
          </cell>
          <cell r="F134" t="str">
            <v>芸術（音楽）</v>
          </cell>
          <cell r="G134" t="str">
            <v>06.1芸術（音楽）</v>
          </cell>
          <cell r="H134" t="str">
            <v>阪神</v>
          </cell>
          <cell r="I134" t="str">
            <v>02阪神</v>
          </cell>
        </row>
        <row r="135">
          <cell r="A135">
            <v>134</v>
          </cell>
          <cell r="B135" t="str">
            <v>県立明石北高等学校</v>
          </cell>
          <cell r="C135" t="str">
            <v>明石北</v>
          </cell>
          <cell r="D135" t="str">
            <v>小林　智恵子</v>
          </cell>
          <cell r="E135" t="str">
            <v>安岡　久志</v>
          </cell>
          <cell r="F135" t="str">
            <v>芸術（音楽）</v>
          </cell>
          <cell r="G135" t="str">
            <v>06.1芸術（音楽）</v>
          </cell>
          <cell r="H135" t="str">
            <v>播磨東</v>
          </cell>
          <cell r="I135" t="str">
            <v>03播磨東</v>
          </cell>
        </row>
        <row r="136">
          <cell r="A136">
            <v>135</v>
          </cell>
          <cell r="B136" t="str">
            <v>県立尼崎高等学校</v>
          </cell>
          <cell r="C136" t="str">
            <v>尼崎</v>
          </cell>
          <cell r="D136" t="str">
            <v>竹原　潤一</v>
          </cell>
          <cell r="E136" t="str">
            <v>板羽　茂雄</v>
          </cell>
          <cell r="F136" t="str">
            <v>芸術（美術）</v>
          </cell>
          <cell r="G136" t="str">
            <v>06.2芸術（美術）</v>
          </cell>
          <cell r="H136" t="str">
            <v>阪神</v>
          </cell>
          <cell r="I136" t="str">
            <v>02阪神</v>
          </cell>
        </row>
        <row r="137">
          <cell r="A137">
            <v>136</v>
          </cell>
          <cell r="B137" t="str">
            <v>県立東灘高等学校</v>
          </cell>
          <cell r="C137" t="str">
            <v>東灘</v>
          </cell>
          <cell r="D137" t="str">
            <v>新居　純子</v>
          </cell>
          <cell r="E137" t="str">
            <v>徳山　　学</v>
          </cell>
          <cell r="F137" t="str">
            <v>外国語</v>
          </cell>
          <cell r="G137" t="str">
            <v>07外国語</v>
          </cell>
          <cell r="H137" t="str">
            <v>神戸</v>
          </cell>
          <cell r="I137" t="str">
            <v>01神戸</v>
          </cell>
        </row>
        <row r="138">
          <cell r="A138">
            <v>137</v>
          </cell>
          <cell r="B138" t="str">
            <v>県立神戸高等学校</v>
          </cell>
          <cell r="C138" t="str">
            <v>神戸</v>
          </cell>
          <cell r="D138" t="str">
            <v>芦田　亮太</v>
          </cell>
          <cell r="E138" t="str">
            <v>世良田　重人</v>
          </cell>
          <cell r="F138" t="str">
            <v>外国語</v>
          </cell>
          <cell r="G138" t="str">
            <v>07外国語</v>
          </cell>
          <cell r="H138" t="str">
            <v>神戸</v>
          </cell>
          <cell r="I138" t="str">
            <v>01神戸</v>
          </cell>
        </row>
        <row r="139">
          <cell r="A139">
            <v>138</v>
          </cell>
          <cell r="B139" t="str">
            <v>県立伊川谷高等学校</v>
          </cell>
          <cell r="C139" t="str">
            <v>伊川谷</v>
          </cell>
          <cell r="D139" t="str">
            <v>吉屋　まり子</v>
          </cell>
          <cell r="E139" t="str">
            <v>曽谷　　功</v>
          </cell>
          <cell r="F139" t="str">
            <v>外国語</v>
          </cell>
          <cell r="G139" t="str">
            <v>07外国語</v>
          </cell>
          <cell r="H139" t="str">
            <v>神戸</v>
          </cell>
          <cell r="I139" t="str">
            <v>01神戸</v>
          </cell>
        </row>
        <row r="140">
          <cell r="A140">
            <v>139</v>
          </cell>
          <cell r="B140" t="str">
            <v>県立長田商業高等学校</v>
          </cell>
          <cell r="C140" t="str">
            <v>長田商業</v>
          </cell>
          <cell r="D140" t="str">
            <v>大庭　早都子</v>
          </cell>
          <cell r="E140" t="str">
            <v>宮本　美枝子</v>
          </cell>
          <cell r="F140" t="str">
            <v>外国語</v>
          </cell>
          <cell r="G140" t="str">
            <v>07外国語</v>
          </cell>
          <cell r="H140" t="str">
            <v>神戸</v>
          </cell>
          <cell r="I140" t="str">
            <v>01神戸</v>
          </cell>
        </row>
        <row r="141">
          <cell r="A141">
            <v>140</v>
          </cell>
          <cell r="B141" t="str">
            <v>県立尼崎高等学校</v>
          </cell>
          <cell r="C141" t="str">
            <v>尼崎</v>
          </cell>
          <cell r="D141" t="str">
            <v>唐木　尚宏</v>
          </cell>
          <cell r="E141" t="str">
            <v>板羽　茂雄</v>
          </cell>
          <cell r="F141" t="str">
            <v>外国語</v>
          </cell>
          <cell r="G141" t="str">
            <v>07外国語</v>
          </cell>
          <cell r="H141" t="str">
            <v>阪神</v>
          </cell>
          <cell r="I141" t="str">
            <v>02阪神</v>
          </cell>
        </row>
        <row r="142">
          <cell r="A142">
            <v>141</v>
          </cell>
          <cell r="B142" t="str">
            <v>県立尼崎西高等学校</v>
          </cell>
          <cell r="C142" t="str">
            <v>尼崎西</v>
          </cell>
          <cell r="D142" t="str">
            <v>林田　千広</v>
          </cell>
          <cell r="E142" t="str">
            <v>安曇　茂樹</v>
          </cell>
          <cell r="F142" t="str">
            <v>外国語</v>
          </cell>
          <cell r="G142" t="str">
            <v>07外国語</v>
          </cell>
          <cell r="H142" t="str">
            <v>阪神</v>
          </cell>
          <cell r="I142" t="str">
            <v>02阪神</v>
          </cell>
        </row>
        <row r="143">
          <cell r="A143">
            <v>142</v>
          </cell>
          <cell r="B143" t="str">
            <v>県立尼崎稲園高等学校</v>
          </cell>
          <cell r="C143" t="str">
            <v>尼崎稲園</v>
          </cell>
          <cell r="D143" t="str">
            <v>白川　沙希</v>
          </cell>
          <cell r="E143" t="str">
            <v>中村　稔</v>
          </cell>
          <cell r="F143" t="str">
            <v>外国語</v>
          </cell>
          <cell r="G143" t="str">
            <v>07外国語</v>
          </cell>
          <cell r="H143" t="str">
            <v>阪神</v>
          </cell>
          <cell r="I143" t="str">
            <v>02阪神</v>
          </cell>
        </row>
        <row r="144">
          <cell r="A144">
            <v>143</v>
          </cell>
          <cell r="B144" t="str">
            <v>県立武庫荘総合高等学校</v>
          </cell>
          <cell r="C144" t="str">
            <v>武庫荘総合</v>
          </cell>
          <cell r="D144" t="str">
            <v>原　容子</v>
          </cell>
          <cell r="E144" t="str">
            <v>若松　明子</v>
          </cell>
          <cell r="F144" t="str">
            <v>外国語</v>
          </cell>
          <cell r="G144" t="str">
            <v>07外国語</v>
          </cell>
          <cell r="H144" t="str">
            <v>阪神</v>
          </cell>
          <cell r="I144" t="str">
            <v>02阪神</v>
          </cell>
        </row>
        <row r="145">
          <cell r="A145">
            <v>144</v>
          </cell>
          <cell r="B145" t="str">
            <v>県立猪名川高等学校</v>
          </cell>
          <cell r="C145" t="str">
            <v>猪名川</v>
          </cell>
          <cell r="D145" t="str">
            <v>神田　典和</v>
          </cell>
          <cell r="E145" t="str">
            <v>上神　善太郎</v>
          </cell>
          <cell r="F145" t="str">
            <v>外国語</v>
          </cell>
          <cell r="G145" t="str">
            <v>07外国語</v>
          </cell>
          <cell r="H145" t="str">
            <v>阪神</v>
          </cell>
          <cell r="I145" t="str">
            <v>02阪神</v>
          </cell>
        </row>
        <row r="146">
          <cell r="A146">
            <v>145</v>
          </cell>
          <cell r="B146" t="str">
            <v>県立伊丹西高等学校</v>
          </cell>
          <cell r="C146" t="str">
            <v>伊丹西</v>
          </cell>
          <cell r="D146" t="str">
            <v>今井　理早</v>
          </cell>
          <cell r="E146" t="str">
            <v>川中　啓敬</v>
          </cell>
          <cell r="F146" t="str">
            <v>外国語</v>
          </cell>
          <cell r="G146" t="str">
            <v>07外国語</v>
          </cell>
          <cell r="H146" t="str">
            <v>阪神</v>
          </cell>
          <cell r="I146" t="str">
            <v>02阪神</v>
          </cell>
        </row>
        <row r="147">
          <cell r="A147">
            <v>146</v>
          </cell>
          <cell r="B147" t="str">
            <v>県立三田西陵高等学校</v>
          </cell>
          <cell r="C147" t="str">
            <v>三田西陵</v>
          </cell>
          <cell r="D147" t="str">
            <v>吉田　圭介</v>
          </cell>
          <cell r="E147" t="str">
            <v>奥山　勝巳</v>
          </cell>
          <cell r="F147" t="str">
            <v>外国語</v>
          </cell>
          <cell r="G147" t="str">
            <v>07外国語</v>
          </cell>
          <cell r="H147" t="str">
            <v>阪神</v>
          </cell>
          <cell r="I147" t="str">
            <v>02阪神</v>
          </cell>
        </row>
        <row r="148">
          <cell r="A148">
            <v>147</v>
          </cell>
          <cell r="B148" t="str">
            <v>県立明石高等学校</v>
          </cell>
          <cell r="C148" t="str">
            <v>明石</v>
          </cell>
          <cell r="D148" t="str">
            <v>高場　政晃</v>
          </cell>
          <cell r="E148" t="str">
            <v>西　茂樹</v>
          </cell>
          <cell r="F148" t="str">
            <v>外国語</v>
          </cell>
          <cell r="G148" t="str">
            <v>07外国語</v>
          </cell>
          <cell r="H148" t="str">
            <v>播磨東</v>
          </cell>
          <cell r="I148" t="str">
            <v>03播磨東</v>
          </cell>
        </row>
        <row r="149">
          <cell r="A149">
            <v>148</v>
          </cell>
          <cell r="B149" t="str">
            <v>県立明石高等学校</v>
          </cell>
          <cell r="C149" t="str">
            <v>明石</v>
          </cell>
          <cell r="D149" t="str">
            <v>藤野　瑠弥</v>
          </cell>
          <cell r="E149" t="str">
            <v>西　茂樹</v>
          </cell>
          <cell r="F149" t="str">
            <v>外国語</v>
          </cell>
          <cell r="G149" t="str">
            <v>07外国語</v>
          </cell>
          <cell r="H149" t="str">
            <v>播磨東</v>
          </cell>
          <cell r="I149" t="str">
            <v>03播磨東</v>
          </cell>
        </row>
        <row r="150">
          <cell r="A150">
            <v>149</v>
          </cell>
          <cell r="B150" t="str">
            <v>県立明石南高等学校</v>
          </cell>
          <cell r="C150" t="str">
            <v>明石南</v>
          </cell>
          <cell r="D150" t="str">
            <v>田岡　靖子</v>
          </cell>
          <cell r="E150" t="str">
            <v>有働　敏美</v>
          </cell>
          <cell r="F150" t="str">
            <v>外国語</v>
          </cell>
          <cell r="G150" t="str">
            <v>07外国語</v>
          </cell>
          <cell r="H150" t="str">
            <v>播磨東</v>
          </cell>
          <cell r="I150" t="str">
            <v>03播磨東</v>
          </cell>
        </row>
        <row r="151">
          <cell r="A151">
            <v>150</v>
          </cell>
          <cell r="B151" t="str">
            <v>県立明石南高等学校</v>
          </cell>
          <cell r="C151" t="str">
            <v>明石南</v>
          </cell>
          <cell r="D151" t="str">
            <v>日野　瑞穂</v>
          </cell>
          <cell r="E151" t="str">
            <v>有働　敏美</v>
          </cell>
          <cell r="F151" t="str">
            <v>外国語</v>
          </cell>
          <cell r="G151" t="str">
            <v>07外国語</v>
          </cell>
          <cell r="H151" t="str">
            <v>播磨東</v>
          </cell>
          <cell r="I151" t="str">
            <v>03播磨東</v>
          </cell>
        </row>
        <row r="152">
          <cell r="A152">
            <v>151</v>
          </cell>
          <cell r="B152" t="str">
            <v>県立明石西高等学校</v>
          </cell>
          <cell r="C152" t="str">
            <v>明石西</v>
          </cell>
          <cell r="D152" t="str">
            <v>石谷　智恵美</v>
          </cell>
          <cell r="E152" t="str">
            <v>片岡　正光</v>
          </cell>
          <cell r="F152" t="str">
            <v>外国語</v>
          </cell>
          <cell r="G152" t="str">
            <v>07外国語</v>
          </cell>
          <cell r="H152" t="str">
            <v>播磨東</v>
          </cell>
          <cell r="I152" t="str">
            <v>03播磨東</v>
          </cell>
        </row>
        <row r="153">
          <cell r="A153">
            <v>152</v>
          </cell>
          <cell r="B153" t="str">
            <v>県立明石西高等学校</v>
          </cell>
          <cell r="C153" t="str">
            <v>明石西</v>
          </cell>
          <cell r="D153" t="str">
            <v>中西　寛子</v>
          </cell>
          <cell r="E153" t="str">
            <v>片岡　正光</v>
          </cell>
          <cell r="F153" t="str">
            <v>外国語</v>
          </cell>
          <cell r="G153" t="str">
            <v>07外国語</v>
          </cell>
          <cell r="H153" t="str">
            <v>播磨東</v>
          </cell>
          <cell r="I153" t="str">
            <v>03播磨東</v>
          </cell>
        </row>
        <row r="154">
          <cell r="A154">
            <v>153</v>
          </cell>
          <cell r="B154" t="str">
            <v>県立加古川南高等学校</v>
          </cell>
          <cell r="C154" t="str">
            <v>加古川南</v>
          </cell>
          <cell r="D154" t="str">
            <v>上田　慎志</v>
          </cell>
          <cell r="E154" t="str">
            <v>高見　政人</v>
          </cell>
          <cell r="F154" t="str">
            <v>外国語</v>
          </cell>
          <cell r="G154" t="str">
            <v>07外国語</v>
          </cell>
          <cell r="H154" t="str">
            <v>播磨東</v>
          </cell>
          <cell r="I154" t="str">
            <v>03播磨東</v>
          </cell>
        </row>
        <row r="155">
          <cell r="A155">
            <v>154</v>
          </cell>
          <cell r="B155" t="str">
            <v>県立農業高等学校</v>
          </cell>
          <cell r="C155" t="str">
            <v>農業</v>
          </cell>
          <cell r="D155" t="str">
            <v>高原　有香</v>
          </cell>
          <cell r="E155" t="str">
            <v>澤井　正志</v>
          </cell>
          <cell r="F155" t="str">
            <v>外国語</v>
          </cell>
          <cell r="G155" t="str">
            <v>07外国語</v>
          </cell>
          <cell r="H155" t="str">
            <v>播磨東</v>
          </cell>
          <cell r="I155" t="str">
            <v>03播磨東</v>
          </cell>
        </row>
        <row r="156">
          <cell r="A156">
            <v>155</v>
          </cell>
          <cell r="B156" t="str">
            <v>県立三木北高等学校</v>
          </cell>
          <cell r="C156" t="str">
            <v>三木北</v>
          </cell>
          <cell r="D156" t="str">
            <v>石田　沙耶香</v>
          </cell>
          <cell r="E156" t="str">
            <v>吉田　尚美</v>
          </cell>
          <cell r="F156" t="str">
            <v>外国語</v>
          </cell>
          <cell r="G156" t="str">
            <v>07外国語</v>
          </cell>
          <cell r="H156" t="str">
            <v>播磨東</v>
          </cell>
          <cell r="I156" t="str">
            <v>03播磨東</v>
          </cell>
        </row>
        <row r="157">
          <cell r="A157">
            <v>156</v>
          </cell>
          <cell r="B157" t="str">
            <v>県立高砂南高等学校</v>
          </cell>
          <cell r="C157" t="str">
            <v>高砂南</v>
          </cell>
          <cell r="D157" t="str">
            <v>原　美穂</v>
          </cell>
          <cell r="E157" t="str">
            <v>春名　正章</v>
          </cell>
          <cell r="F157" t="str">
            <v>外国語</v>
          </cell>
          <cell r="G157" t="str">
            <v>07外国語</v>
          </cell>
          <cell r="H157" t="str">
            <v>播磨東</v>
          </cell>
          <cell r="I157" t="str">
            <v>03播磨東</v>
          </cell>
        </row>
        <row r="158">
          <cell r="A158">
            <v>157</v>
          </cell>
          <cell r="B158" t="str">
            <v>県立播磨南高等学校</v>
          </cell>
          <cell r="C158" t="str">
            <v>播磨南</v>
          </cell>
          <cell r="D158" t="str">
            <v>小村　智美</v>
          </cell>
          <cell r="E158" t="str">
            <v>浅井　英樹</v>
          </cell>
          <cell r="F158" t="str">
            <v>外国語</v>
          </cell>
          <cell r="G158" t="str">
            <v>07外国語</v>
          </cell>
          <cell r="H158" t="str">
            <v>播磨東</v>
          </cell>
          <cell r="I158" t="str">
            <v>03播磨東</v>
          </cell>
        </row>
        <row r="159">
          <cell r="A159">
            <v>158</v>
          </cell>
          <cell r="B159" t="str">
            <v>県立播磨南高等学校</v>
          </cell>
          <cell r="C159" t="str">
            <v>播磨南</v>
          </cell>
          <cell r="D159" t="str">
            <v>段床　健太</v>
          </cell>
          <cell r="E159" t="str">
            <v>浅井　英樹</v>
          </cell>
          <cell r="F159" t="str">
            <v>外国語</v>
          </cell>
          <cell r="G159" t="str">
            <v>07外国語</v>
          </cell>
          <cell r="H159" t="str">
            <v>播磨東</v>
          </cell>
          <cell r="I159" t="str">
            <v>03播磨東</v>
          </cell>
        </row>
        <row r="160">
          <cell r="A160">
            <v>159</v>
          </cell>
          <cell r="B160" t="str">
            <v>県立小野工業高等学校</v>
          </cell>
          <cell r="C160" t="str">
            <v>小野工業</v>
          </cell>
          <cell r="D160" t="str">
            <v>野中　榮美</v>
          </cell>
          <cell r="E160" t="str">
            <v>東矢　憲了</v>
          </cell>
          <cell r="F160" t="str">
            <v>外国語</v>
          </cell>
          <cell r="G160" t="str">
            <v>07外国語</v>
          </cell>
          <cell r="H160" t="str">
            <v>播磨東</v>
          </cell>
          <cell r="I160" t="str">
            <v>03播磨東</v>
          </cell>
        </row>
        <row r="161">
          <cell r="A161">
            <v>160</v>
          </cell>
          <cell r="B161" t="str">
            <v>県立姫路南高等学校</v>
          </cell>
          <cell r="C161" t="str">
            <v>姫路南</v>
          </cell>
          <cell r="D161" t="str">
            <v>尾崎　真紀</v>
          </cell>
          <cell r="E161" t="str">
            <v>赤藤　千鶴</v>
          </cell>
          <cell r="F161" t="str">
            <v>外国語</v>
          </cell>
          <cell r="G161" t="str">
            <v>07外国語</v>
          </cell>
          <cell r="H161" t="str">
            <v>播磨西</v>
          </cell>
          <cell r="I161" t="str">
            <v>04播磨西</v>
          </cell>
        </row>
        <row r="162">
          <cell r="A162">
            <v>161</v>
          </cell>
          <cell r="B162" t="str">
            <v>県立相生産業高等学校</v>
          </cell>
          <cell r="C162" t="str">
            <v>相生産業</v>
          </cell>
          <cell r="D162" t="str">
            <v>田中　大輔</v>
          </cell>
          <cell r="E162" t="str">
            <v>柴田　英俊</v>
          </cell>
          <cell r="F162" t="str">
            <v>外国語</v>
          </cell>
          <cell r="G162" t="str">
            <v>07外国語</v>
          </cell>
          <cell r="H162" t="str">
            <v>播磨西</v>
          </cell>
          <cell r="I162" t="str">
            <v>04播磨西</v>
          </cell>
        </row>
        <row r="163">
          <cell r="A163">
            <v>162</v>
          </cell>
          <cell r="B163" t="str">
            <v>県立香寺高等学校</v>
          </cell>
          <cell r="C163" t="str">
            <v>香寺</v>
          </cell>
          <cell r="D163" t="str">
            <v>毛利 久代</v>
          </cell>
          <cell r="E163" t="str">
            <v>河合　良成</v>
          </cell>
          <cell r="F163" t="str">
            <v>外国語</v>
          </cell>
          <cell r="G163" t="str">
            <v>07外国語</v>
          </cell>
          <cell r="H163" t="str">
            <v>播磨西</v>
          </cell>
          <cell r="I163" t="str">
            <v>04播磨西</v>
          </cell>
        </row>
        <row r="164">
          <cell r="A164">
            <v>163</v>
          </cell>
          <cell r="B164" t="str">
            <v>伊丹市立伊丹高等学校</v>
          </cell>
          <cell r="C164" t="str">
            <v>市立伊丹</v>
          </cell>
          <cell r="D164" t="str">
            <v>竹内　陽子</v>
          </cell>
          <cell r="E164" t="str">
            <v>野崎　雅弘</v>
          </cell>
          <cell r="F164" t="str">
            <v>外国語</v>
          </cell>
          <cell r="G164" t="str">
            <v>07外国語</v>
          </cell>
          <cell r="H164" t="str">
            <v>阪神</v>
          </cell>
          <cell r="I164" t="str">
            <v>02阪神</v>
          </cell>
        </row>
        <row r="165">
          <cell r="A165">
            <v>164</v>
          </cell>
          <cell r="B165" t="str">
            <v>県立伊川谷高等学校</v>
          </cell>
          <cell r="C165" t="str">
            <v>伊川谷</v>
          </cell>
          <cell r="D165" t="str">
            <v>藤原　裕美</v>
          </cell>
          <cell r="E165" t="str">
            <v>曽谷　　功</v>
          </cell>
          <cell r="F165" t="str">
            <v>家庭</v>
          </cell>
          <cell r="G165" t="str">
            <v>08家庭</v>
          </cell>
          <cell r="H165" t="str">
            <v>神戸</v>
          </cell>
          <cell r="I165" t="str">
            <v>01神戸</v>
          </cell>
        </row>
        <row r="166">
          <cell r="A166">
            <v>165</v>
          </cell>
          <cell r="B166" t="str">
            <v>県立兵庫工業高等学校</v>
          </cell>
          <cell r="C166" t="str">
            <v>兵庫工業</v>
          </cell>
          <cell r="D166" t="str">
            <v>岩崎　のぞみ</v>
          </cell>
          <cell r="E166" t="str">
            <v>三輪　智英</v>
          </cell>
          <cell r="F166" t="str">
            <v>家庭</v>
          </cell>
          <cell r="G166" t="str">
            <v>08家庭</v>
          </cell>
          <cell r="H166" t="str">
            <v>神戸</v>
          </cell>
          <cell r="I166" t="str">
            <v>01神戸</v>
          </cell>
        </row>
        <row r="167">
          <cell r="A167">
            <v>166</v>
          </cell>
          <cell r="B167" t="str">
            <v>県立西宮香風高等学校</v>
          </cell>
          <cell r="C167" t="str">
            <v>西宮香風</v>
          </cell>
          <cell r="D167" t="str">
            <v>角谷　佳織</v>
          </cell>
          <cell r="E167" t="str">
            <v>石川　照子</v>
          </cell>
          <cell r="F167" t="str">
            <v>家庭</v>
          </cell>
          <cell r="G167" t="str">
            <v>08家庭</v>
          </cell>
          <cell r="H167" t="str">
            <v>阪神</v>
          </cell>
          <cell r="I167" t="str">
            <v>02阪神</v>
          </cell>
        </row>
        <row r="168">
          <cell r="A168">
            <v>167</v>
          </cell>
          <cell r="B168" t="str">
            <v>県立氷上高等学校</v>
          </cell>
          <cell r="C168" t="str">
            <v>氷上</v>
          </cell>
          <cell r="D168" t="str">
            <v>三村　悠子</v>
          </cell>
          <cell r="E168" t="str">
            <v>正井　秀明</v>
          </cell>
          <cell r="F168" t="str">
            <v>家庭</v>
          </cell>
          <cell r="G168" t="str">
            <v>08家庭</v>
          </cell>
          <cell r="H168" t="str">
            <v>丹波</v>
          </cell>
          <cell r="I168" t="str">
            <v>06丹波</v>
          </cell>
        </row>
        <row r="169">
          <cell r="A169">
            <v>168</v>
          </cell>
          <cell r="B169" t="str">
            <v>県立社高等学校</v>
          </cell>
          <cell r="C169" t="str">
            <v>社</v>
          </cell>
          <cell r="D169" t="str">
            <v>冨澤　廣平</v>
          </cell>
          <cell r="E169" t="str">
            <v>若浦　直樹</v>
          </cell>
          <cell r="F169" t="str">
            <v>家庭</v>
          </cell>
          <cell r="G169" t="str">
            <v>08家庭</v>
          </cell>
          <cell r="H169" t="str">
            <v>播磨東</v>
          </cell>
          <cell r="I169" t="str">
            <v>03播磨東</v>
          </cell>
        </row>
        <row r="170">
          <cell r="A170">
            <v>169</v>
          </cell>
          <cell r="B170" t="str">
            <v>県立伊川谷北高等学校</v>
          </cell>
          <cell r="C170" t="str">
            <v>伊川谷北</v>
          </cell>
          <cell r="D170" t="str">
            <v>大木　二朗</v>
          </cell>
          <cell r="E170" t="str">
            <v>橿　千種</v>
          </cell>
          <cell r="F170" t="str">
            <v>情報</v>
          </cell>
          <cell r="G170" t="str">
            <v>09情報</v>
          </cell>
          <cell r="H170" t="str">
            <v>神戸</v>
          </cell>
          <cell r="I170" t="str">
            <v>01神戸</v>
          </cell>
        </row>
        <row r="171">
          <cell r="A171">
            <v>170</v>
          </cell>
          <cell r="B171" t="str">
            <v>県立伊丹高等学校</v>
          </cell>
          <cell r="C171" t="str">
            <v>伊丹</v>
          </cell>
          <cell r="D171" t="str">
            <v>豊崎　　晃</v>
          </cell>
          <cell r="E171" t="str">
            <v>磯村　要</v>
          </cell>
          <cell r="F171" t="str">
            <v>情報</v>
          </cell>
          <cell r="G171" t="str">
            <v>09情報</v>
          </cell>
          <cell r="H171" t="str">
            <v>阪神</v>
          </cell>
          <cell r="I171" t="str">
            <v>02阪神</v>
          </cell>
        </row>
        <row r="172">
          <cell r="A172">
            <v>171</v>
          </cell>
          <cell r="B172" t="str">
            <v>姫路市立姫路高等学校</v>
          </cell>
          <cell r="C172" t="str">
            <v>市立姫路</v>
          </cell>
          <cell r="D172" t="str">
            <v>濵本　晃宏</v>
          </cell>
          <cell r="E172" t="str">
            <v>原　和樹</v>
          </cell>
          <cell r="F172" t="str">
            <v>情報</v>
          </cell>
          <cell r="G172" t="str">
            <v>09情報</v>
          </cell>
          <cell r="H172" t="str">
            <v>播磨西</v>
          </cell>
          <cell r="I172" t="str">
            <v>04播磨西</v>
          </cell>
        </row>
        <row r="173">
          <cell r="A173">
            <v>172</v>
          </cell>
          <cell r="B173" t="str">
            <v>県立農業高等学校</v>
          </cell>
          <cell r="C173" t="str">
            <v>農業</v>
          </cell>
          <cell r="D173" t="str">
            <v>木村　健一</v>
          </cell>
          <cell r="E173" t="str">
            <v>澤井　正志</v>
          </cell>
          <cell r="F173" t="str">
            <v>農業</v>
          </cell>
          <cell r="G173" t="str">
            <v>10農業</v>
          </cell>
          <cell r="H173" t="str">
            <v>播磨東</v>
          </cell>
          <cell r="I173" t="str">
            <v>03播磨東</v>
          </cell>
        </row>
        <row r="174">
          <cell r="A174">
            <v>173</v>
          </cell>
          <cell r="B174" t="str">
            <v>県立農業高等学校</v>
          </cell>
          <cell r="C174" t="str">
            <v>農業</v>
          </cell>
          <cell r="D174" t="str">
            <v>長尾　貴雄</v>
          </cell>
          <cell r="E174" t="str">
            <v>澤井　正志</v>
          </cell>
          <cell r="F174" t="str">
            <v>農業</v>
          </cell>
          <cell r="G174" t="str">
            <v>10農業</v>
          </cell>
          <cell r="H174" t="str">
            <v>播磨東</v>
          </cell>
          <cell r="I174" t="str">
            <v>03播磨東</v>
          </cell>
        </row>
        <row r="175">
          <cell r="A175">
            <v>174</v>
          </cell>
          <cell r="B175" t="str">
            <v>県立兵庫工業高等学校</v>
          </cell>
          <cell r="C175" t="str">
            <v>兵庫工業</v>
          </cell>
          <cell r="D175" t="str">
            <v>大谷　真司</v>
          </cell>
          <cell r="E175" t="str">
            <v>三輪　智英</v>
          </cell>
          <cell r="F175" t="str">
            <v>工業</v>
          </cell>
          <cell r="G175" t="str">
            <v>11工業</v>
          </cell>
          <cell r="H175" t="str">
            <v>神戸</v>
          </cell>
          <cell r="I175" t="str">
            <v>01神戸</v>
          </cell>
        </row>
        <row r="176">
          <cell r="A176">
            <v>175</v>
          </cell>
          <cell r="B176" t="str">
            <v>県立篠山産業高等学校</v>
          </cell>
          <cell r="C176" t="str">
            <v>篠山産業</v>
          </cell>
          <cell r="D176" t="str">
            <v>芝本　裕介</v>
          </cell>
          <cell r="E176" t="str">
            <v>池本　太三</v>
          </cell>
          <cell r="F176" t="str">
            <v>工業</v>
          </cell>
          <cell r="G176" t="str">
            <v>11工業</v>
          </cell>
          <cell r="H176" t="str">
            <v>丹波</v>
          </cell>
          <cell r="I176" t="str">
            <v>06丹波</v>
          </cell>
        </row>
        <row r="177">
          <cell r="A177">
            <v>176</v>
          </cell>
          <cell r="B177" t="str">
            <v>県立西脇工業高等学校</v>
          </cell>
          <cell r="C177" t="str">
            <v>西脇工業</v>
          </cell>
          <cell r="D177" t="str">
            <v>佐々木　順一</v>
          </cell>
          <cell r="E177" t="str">
            <v>別所　博之</v>
          </cell>
          <cell r="F177" t="str">
            <v>工業</v>
          </cell>
          <cell r="G177" t="str">
            <v>11工業</v>
          </cell>
          <cell r="H177" t="str">
            <v>播磨東</v>
          </cell>
          <cell r="I177" t="str">
            <v>03播磨東</v>
          </cell>
        </row>
        <row r="178">
          <cell r="A178">
            <v>177</v>
          </cell>
          <cell r="B178" t="str">
            <v>県立小野工業高等学校</v>
          </cell>
          <cell r="C178" t="str">
            <v>小野工業</v>
          </cell>
          <cell r="D178" t="str">
            <v>金澤　恵司</v>
          </cell>
          <cell r="E178" t="str">
            <v>東矢　憲了</v>
          </cell>
          <cell r="F178" t="str">
            <v>工業</v>
          </cell>
          <cell r="G178" t="str">
            <v>11工業</v>
          </cell>
          <cell r="H178" t="str">
            <v>播磨東</v>
          </cell>
          <cell r="I178" t="str">
            <v>03播磨東</v>
          </cell>
        </row>
        <row r="179">
          <cell r="A179">
            <v>178</v>
          </cell>
          <cell r="B179" t="str">
            <v>県立小野工業高等学校</v>
          </cell>
          <cell r="C179" t="str">
            <v>小野工業</v>
          </cell>
          <cell r="D179" t="str">
            <v>船谷　達也</v>
          </cell>
          <cell r="E179" t="str">
            <v>東矢　憲了</v>
          </cell>
          <cell r="F179" t="str">
            <v>工業</v>
          </cell>
          <cell r="G179" t="str">
            <v>11工業</v>
          </cell>
          <cell r="H179" t="str">
            <v>播磨東</v>
          </cell>
          <cell r="I179" t="str">
            <v>03播磨東</v>
          </cell>
        </row>
        <row r="180">
          <cell r="A180">
            <v>179</v>
          </cell>
          <cell r="B180" t="str">
            <v>県立飾磨工業高等学校（多）</v>
          </cell>
          <cell r="C180" t="str">
            <v>飾磨工業（多）</v>
          </cell>
          <cell r="D180" t="str">
            <v>京谷　伸剛</v>
          </cell>
          <cell r="E180" t="str">
            <v>久保　　敬</v>
          </cell>
          <cell r="F180" t="str">
            <v>工業</v>
          </cell>
          <cell r="G180" t="str">
            <v>11工業</v>
          </cell>
          <cell r="H180" t="str">
            <v>播磨西</v>
          </cell>
          <cell r="I180" t="str">
            <v>04播磨西</v>
          </cell>
        </row>
        <row r="181">
          <cell r="A181">
            <v>180</v>
          </cell>
          <cell r="B181" t="str">
            <v>県立飾磨工業高等学校（多）</v>
          </cell>
          <cell r="C181" t="str">
            <v>飾磨工業（多）</v>
          </cell>
          <cell r="D181" t="str">
            <v>吉川　宣昭</v>
          </cell>
          <cell r="E181" t="str">
            <v>久保　　敬</v>
          </cell>
          <cell r="F181" t="str">
            <v>工業</v>
          </cell>
          <cell r="G181" t="str">
            <v>11工業</v>
          </cell>
          <cell r="H181" t="str">
            <v>播磨西</v>
          </cell>
          <cell r="I181" t="str">
            <v>04播磨西</v>
          </cell>
        </row>
        <row r="182">
          <cell r="A182">
            <v>181</v>
          </cell>
          <cell r="B182" t="str">
            <v>県立姫路工業高等学校</v>
          </cell>
          <cell r="C182" t="str">
            <v>姫路工業</v>
          </cell>
          <cell r="D182" t="str">
            <v>五味　洋一</v>
          </cell>
          <cell r="E182" t="str">
            <v>高木　浩</v>
          </cell>
          <cell r="F182" t="str">
            <v>工業</v>
          </cell>
          <cell r="G182" t="str">
            <v>11工業</v>
          </cell>
          <cell r="H182" t="str">
            <v>播磨西</v>
          </cell>
          <cell r="I182" t="str">
            <v>04播磨西</v>
          </cell>
        </row>
        <row r="183">
          <cell r="A183">
            <v>182</v>
          </cell>
          <cell r="B183" t="str">
            <v>県立姫路工業高等学校</v>
          </cell>
          <cell r="C183" t="str">
            <v>姫路工業</v>
          </cell>
          <cell r="D183" t="str">
            <v>濱田　学</v>
          </cell>
          <cell r="E183" t="str">
            <v>高木　浩</v>
          </cell>
          <cell r="F183" t="str">
            <v>工業</v>
          </cell>
          <cell r="G183" t="str">
            <v>11工業</v>
          </cell>
          <cell r="H183" t="str">
            <v>播磨西</v>
          </cell>
          <cell r="I183" t="str">
            <v>04播磨西</v>
          </cell>
        </row>
        <row r="184">
          <cell r="A184">
            <v>183</v>
          </cell>
          <cell r="B184" t="str">
            <v>県立相生産業高等学校</v>
          </cell>
          <cell r="C184" t="str">
            <v>相生産業</v>
          </cell>
          <cell r="D184" t="str">
            <v>松下　雅彦</v>
          </cell>
          <cell r="E184" t="str">
            <v>柴田　英俊</v>
          </cell>
          <cell r="F184" t="str">
            <v>工業</v>
          </cell>
          <cell r="G184" t="str">
            <v>11工業</v>
          </cell>
          <cell r="H184" t="str">
            <v>播磨西</v>
          </cell>
          <cell r="I184" t="str">
            <v>04播磨西</v>
          </cell>
        </row>
        <row r="185">
          <cell r="A185">
            <v>184</v>
          </cell>
          <cell r="B185" t="str">
            <v>県立多可高等学校</v>
          </cell>
          <cell r="C185" t="str">
            <v>多可</v>
          </cell>
          <cell r="D185" t="str">
            <v>井上　武彦</v>
          </cell>
          <cell r="E185" t="str">
            <v>大矢　徹</v>
          </cell>
          <cell r="F185" t="str">
            <v>商業</v>
          </cell>
          <cell r="G185" t="str">
            <v>12商業</v>
          </cell>
          <cell r="H185" t="str">
            <v>播磨東</v>
          </cell>
          <cell r="I185" t="str">
            <v>03播磨東</v>
          </cell>
        </row>
        <row r="186">
          <cell r="A186">
            <v>185</v>
          </cell>
          <cell r="B186" t="str">
            <v>県立姫路商業高等学校</v>
          </cell>
          <cell r="C186" t="str">
            <v>姫路商業</v>
          </cell>
          <cell r="D186" t="str">
            <v>中川　靖隆</v>
          </cell>
          <cell r="E186" t="str">
            <v>塚田　誠司</v>
          </cell>
          <cell r="F186" t="str">
            <v>商業</v>
          </cell>
          <cell r="G186" t="str">
            <v>12商業</v>
          </cell>
          <cell r="H186" t="str">
            <v>播磨西</v>
          </cell>
          <cell r="I186" t="str">
            <v>04播磨西</v>
          </cell>
        </row>
        <row r="187">
          <cell r="A187">
            <v>186</v>
          </cell>
          <cell r="B187" t="str">
            <v>県立豊岡総合高等学校</v>
          </cell>
          <cell r="C187" t="str">
            <v>豊岡総合</v>
          </cell>
          <cell r="D187" t="str">
            <v>八幡　千恵美</v>
          </cell>
          <cell r="E187" t="str">
            <v>山本　宏治</v>
          </cell>
          <cell r="F187" t="str">
            <v>商業</v>
          </cell>
          <cell r="G187" t="str">
            <v>12商業</v>
          </cell>
          <cell r="H187" t="str">
            <v>但馬</v>
          </cell>
          <cell r="I187" t="str">
            <v>05但馬</v>
          </cell>
        </row>
        <row r="188">
          <cell r="A188">
            <v>187</v>
          </cell>
          <cell r="B188" t="str">
            <v>県立和田山高等学校</v>
          </cell>
          <cell r="C188" t="str">
            <v>和田山</v>
          </cell>
          <cell r="D188" t="str">
            <v>藤田　裕美</v>
          </cell>
          <cell r="E188" t="str">
            <v>児島　克巳</v>
          </cell>
          <cell r="F188" t="str">
            <v>商業</v>
          </cell>
          <cell r="G188" t="str">
            <v>12商業</v>
          </cell>
          <cell r="H188" t="str">
            <v>但馬</v>
          </cell>
          <cell r="I188" t="str">
            <v>05但馬</v>
          </cell>
        </row>
        <row r="189">
          <cell r="A189">
            <v>188</v>
          </cell>
          <cell r="B189" t="str">
            <v>県立日高高等学校</v>
          </cell>
          <cell r="C189" t="str">
            <v>日高</v>
          </cell>
          <cell r="D189" t="str">
            <v>西谷　和子</v>
          </cell>
          <cell r="E189" t="str">
            <v>児島　義人</v>
          </cell>
          <cell r="F189" t="str">
            <v>看護</v>
          </cell>
          <cell r="G189" t="str">
            <v>14看護</v>
          </cell>
          <cell r="H189" t="str">
            <v>但馬</v>
          </cell>
          <cell r="I189" t="str">
            <v>05但馬</v>
          </cell>
        </row>
        <row r="190">
          <cell r="A190">
            <v>189</v>
          </cell>
          <cell r="B190" t="str">
            <v>県立日高高等学校</v>
          </cell>
          <cell r="C190" t="str">
            <v>日高</v>
          </cell>
          <cell r="D190" t="str">
            <v>林　あゆみ</v>
          </cell>
          <cell r="E190" t="str">
            <v>児島　義人</v>
          </cell>
          <cell r="F190" t="str">
            <v>看護</v>
          </cell>
          <cell r="G190" t="str">
            <v>14看護</v>
          </cell>
          <cell r="H190" t="str">
            <v>但馬</v>
          </cell>
          <cell r="I190" t="str">
            <v>05但馬</v>
          </cell>
        </row>
        <row r="191">
          <cell r="A191">
            <v>190</v>
          </cell>
          <cell r="B191" t="str">
            <v>県立有馬高等学校</v>
          </cell>
          <cell r="C191" t="str">
            <v>有馬</v>
          </cell>
          <cell r="D191" t="str">
            <v>森垣　知美</v>
          </cell>
          <cell r="E191" t="str">
            <v>奥田　格</v>
          </cell>
          <cell r="F191" t="str">
            <v>福祉</v>
          </cell>
          <cell r="G191" t="str">
            <v>15福祉</v>
          </cell>
          <cell r="H191" t="str">
            <v>阪神</v>
          </cell>
          <cell r="I191" t="str">
            <v>02阪神</v>
          </cell>
        </row>
      </sheetData>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Z79"/>
  <sheetViews>
    <sheetView tabSelected="1" view="pageBreakPreview" zoomScale="115" zoomScaleNormal="115" zoomScaleSheetLayoutView="115" workbookViewId="0">
      <selection activeCell="A5" sqref="A5:B5"/>
    </sheetView>
  </sheetViews>
  <sheetFormatPr defaultColWidth="9" defaultRowHeight="12.5" x14ac:dyDescent="0.2"/>
  <cols>
    <col min="1" max="1" width="4.453125" style="28" customWidth="1"/>
    <col min="2" max="2" width="15.6328125" style="28" customWidth="1"/>
    <col min="3" max="3" width="3.6328125" style="28" customWidth="1"/>
    <col min="4" max="4" width="3.26953125" style="28" bestFit="1" customWidth="1"/>
    <col min="5" max="5" width="3.6328125" style="28" customWidth="1"/>
    <col min="6" max="6" width="3.26953125" style="28" bestFit="1" customWidth="1"/>
    <col min="7" max="7" width="4.90625" style="28" customWidth="1"/>
    <col min="8" max="8" width="27" style="28" customWidth="1"/>
    <col min="9" max="9" width="11.6328125" style="28" customWidth="1"/>
    <col min="10" max="10" width="27.90625" style="28" customWidth="1"/>
    <col min="11" max="11" width="9" style="28" hidden="1" customWidth="1"/>
    <col min="12" max="12" width="6.7265625" style="28" hidden="1" customWidth="1"/>
    <col min="13" max="13" width="8.453125" style="28" hidden="1" customWidth="1"/>
    <col min="14" max="14" width="11.54296875" style="28" hidden="1" customWidth="1"/>
    <col min="15" max="15" width="8.453125" style="28" hidden="1" customWidth="1"/>
    <col min="16" max="16" width="11.7265625" style="28" hidden="1" customWidth="1"/>
    <col min="17" max="17" width="13" style="28" hidden="1" customWidth="1"/>
    <col min="18" max="19" width="13.26953125" style="28" hidden="1" customWidth="1"/>
    <col min="20" max="20" width="4.6328125" style="28" hidden="1" customWidth="1"/>
    <col min="21" max="52" width="13.26953125" style="28" customWidth="1"/>
    <col min="53" max="58" width="4.08984375" style="28" customWidth="1"/>
    <col min="59" max="16384" width="9" style="28"/>
  </cols>
  <sheetData>
    <row r="1" spans="1:52" x14ac:dyDescent="0.2">
      <c r="A1" s="28" t="s">
        <v>560</v>
      </c>
      <c r="L1" s="28" t="s">
        <v>585</v>
      </c>
      <c r="M1" s="28" t="s">
        <v>590</v>
      </c>
    </row>
    <row r="2" spans="1:52" ht="16.5" x14ac:dyDescent="0.2">
      <c r="A2" s="95" t="s">
        <v>614</v>
      </c>
      <c r="B2" s="95"/>
      <c r="C2" s="95"/>
      <c r="D2" s="95"/>
      <c r="E2" s="95"/>
      <c r="F2" s="95"/>
      <c r="G2" s="95"/>
      <c r="H2" s="95"/>
      <c r="I2" s="95"/>
      <c r="J2" s="95"/>
      <c r="L2" s="28">
        <v>2025</v>
      </c>
      <c r="M2" s="28" t="b">
        <f>IF(MOD($L$2+1,400)=0,TRUE,IF(MOD($L$2+1,100)=0,FALSE,IF(MOD($L$2+1,4)=0,TRUE,FALSE)))</f>
        <v>0</v>
      </c>
    </row>
    <row r="3" spans="1:52" ht="18" customHeight="1" x14ac:dyDescent="0.2">
      <c r="A3" s="27"/>
      <c r="B3" s="27"/>
      <c r="C3" s="27"/>
      <c r="D3" s="27"/>
      <c r="E3" s="27"/>
      <c r="F3" s="27"/>
      <c r="G3" s="27"/>
      <c r="H3" s="27"/>
      <c r="I3" s="27"/>
      <c r="J3" s="27"/>
    </row>
    <row r="4" spans="1:52" ht="26.25" customHeight="1" x14ac:dyDescent="0.2">
      <c r="A4" s="65" t="s">
        <v>564</v>
      </c>
      <c r="B4" s="25"/>
      <c r="C4" s="96" t="s">
        <v>565</v>
      </c>
      <c r="D4" s="97"/>
      <c r="E4" s="97"/>
      <c r="F4" s="97"/>
      <c r="G4" s="98"/>
      <c r="H4" s="96" t="str">
        <f>IFERROR(VLOOKUP($B$4,参照!$A$2:$I$251,4,FALSE),"")</f>
        <v/>
      </c>
      <c r="I4" s="97"/>
      <c r="J4" s="98"/>
    </row>
    <row r="5" spans="1:52" ht="26.25" customHeight="1" x14ac:dyDescent="0.2">
      <c r="A5" s="99" t="s">
        <v>566</v>
      </c>
      <c r="B5" s="100"/>
      <c r="C5" s="96" t="str">
        <f>IFERROR(VLOOKUP($B$4,参照!$A$2:$I$251,2,FALSE),"")</f>
        <v/>
      </c>
      <c r="D5" s="97"/>
      <c r="E5" s="97"/>
      <c r="F5" s="97"/>
      <c r="G5" s="97"/>
      <c r="H5" s="97"/>
      <c r="I5" s="97"/>
      <c r="J5" s="98"/>
    </row>
    <row r="6" spans="1:52" ht="27" customHeight="1" x14ac:dyDescent="0.2">
      <c r="A6" s="96" t="s">
        <v>567</v>
      </c>
      <c r="B6" s="98"/>
      <c r="C6" s="96" t="str">
        <f>IFERROR(VLOOKUP($B$4,参照!$A$2:$I$251,5,FALSE),"")</f>
        <v/>
      </c>
      <c r="D6" s="97"/>
      <c r="E6" s="97"/>
      <c r="F6" s="97"/>
      <c r="G6" s="97"/>
      <c r="H6" s="98"/>
      <c r="I6" s="66" t="s">
        <v>599</v>
      </c>
      <c r="J6" s="66" t="str">
        <f>IFERROR(VLOOKUP($B$4,参照!$A$2:$I$251,6,FALSE),"")</f>
        <v/>
      </c>
    </row>
    <row r="7" spans="1:52" ht="20.25" customHeight="1" x14ac:dyDescent="0.2">
      <c r="A7" s="43"/>
      <c r="B7" s="102" t="str">
        <f>IF(R45&gt;0,"校内研修の日数が足りません。確認の上、修正してください。",IF(S45=0,"","研修日に重なりがあります。確認の上、修正してください。"))</f>
        <v>校内研修の日数が足りません。確認の上、修正してください。</v>
      </c>
      <c r="C7" s="102"/>
      <c r="D7" s="102"/>
      <c r="E7" s="102"/>
      <c r="F7" s="102"/>
      <c r="G7" s="102"/>
      <c r="H7" s="102"/>
      <c r="I7" s="102"/>
      <c r="J7" s="102"/>
    </row>
    <row r="8" spans="1:52" ht="14" x14ac:dyDescent="0.2">
      <c r="A8" s="45" t="s">
        <v>561</v>
      </c>
      <c r="B8" s="43"/>
    </row>
    <row r="9" spans="1:52" x14ac:dyDescent="0.2">
      <c r="A9" s="46" t="s">
        <v>552</v>
      </c>
    </row>
    <row r="10" spans="1:52" s="43" customFormat="1" ht="13.5" customHeight="1" x14ac:dyDescent="0.2">
      <c r="A10" s="56" t="s">
        <v>541</v>
      </c>
      <c r="B10" s="56" t="s">
        <v>542</v>
      </c>
      <c r="C10" s="90" t="s">
        <v>578</v>
      </c>
      <c r="D10" s="91"/>
      <c r="E10" s="91"/>
      <c r="F10" s="91"/>
      <c r="G10" s="92"/>
      <c r="H10" s="90" t="s">
        <v>543</v>
      </c>
      <c r="I10" s="91"/>
      <c r="J10" s="92"/>
      <c r="L10" s="56" t="s">
        <v>584</v>
      </c>
      <c r="M10" s="56" t="s">
        <v>589</v>
      </c>
      <c r="N10" s="56" t="s">
        <v>587</v>
      </c>
      <c r="O10" s="56" t="s">
        <v>597</v>
      </c>
      <c r="R10" s="85"/>
      <c r="S10" s="85"/>
      <c r="T10" s="85"/>
      <c r="U10" s="85"/>
      <c r="V10" s="85"/>
      <c r="W10" s="85"/>
      <c r="X10" s="85"/>
      <c r="Y10" s="85"/>
      <c r="Z10" s="85"/>
      <c r="AA10" s="85"/>
      <c r="AB10" s="85"/>
      <c r="AC10" s="85"/>
      <c r="AD10" s="85"/>
      <c r="AE10" s="85"/>
      <c r="AF10" s="85"/>
      <c r="AG10" s="85"/>
      <c r="AH10" s="85"/>
      <c r="AI10" s="85"/>
      <c r="AJ10" s="85"/>
      <c r="AK10" s="85"/>
      <c r="AL10" s="85"/>
      <c r="AM10" s="71"/>
      <c r="AN10" s="85"/>
      <c r="AO10" s="85"/>
      <c r="AP10" s="85"/>
      <c r="AQ10" s="85"/>
      <c r="AR10" s="85"/>
      <c r="AS10" s="85"/>
      <c r="AT10" s="85"/>
      <c r="AU10" s="85"/>
      <c r="AV10" s="85"/>
      <c r="AW10" s="85"/>
      <c r="AX10" s="85"/>
      <c r="AY10" s="85"/>
      <c r="AZ10" s="85"/>
    </row>
    <row r="11" spans="1:52" ht="24" customHeight="1" x14ac:dyDescent="0.2">
      <c r="A11" s="56">
        <v>1</v>
      </c>
      <c r="B11" s="59" t="s">
        <v>942</v>
      </c>
      <c r="C11" s="57"/>
      <c r="D11" s="67" t="s">
        <v>581</v>
      </c>
      <c r="E11" s="58"/>
      <c r="F11" s="60" t="s">
        <v>582</v>
      </c>
      <c r="G11" s="78" t="str">
        <f>IF(M11=TRUE,N11,"")</f>
        <v/>
      </c>
      <c r="H11" s="87"/>
      <c r="I11" s="88"/>
      <c r="J11" s="89"/>
      <c r="L11" s="59" t="str">
        <f>IF(C11="","",IF(C11&lt;4,$L$2+1,$L$2))</f>
        <v/>
      </c>
      <c r="M11" s="59" t="b">
        <f>IF(OR(C11="",E11=""),FALSE,TRUE)</f>
        <v>0</v>
      </c>
      <c r="N11" s="70" t="str">
        <f>IF(M11=FALSE,"",DATE(L11,C11,E11))</f>
        <v/>
      </c>
      <c r="O11" s="59" t="str">
        <f>IF(C11="","平年２月",IF(OR(C11=1,C11=3,C11=5,C11=7,C11=8,C11=10,C11=12),"大の月",IF(AND(C11=2,$M$2=TRUE),"閏年２月",IF(AND(C11=2,$M$2=FALSE),"平年２月","小の月"))))</f>
        <v>平年２月</v>
      </c>
      <c r="Q11" s="82" t="str">
        <f>$N$11</f>
        <v/>
      </c>
      <c r="R11" s="82" t="str">
        <f>$N$11</f>
        <v/>
      </c>
      <c r="S11" s="83">
        <f t="shared" ref="S11:S44" si="0">IF(R11="",0,(COUNTIF($Q$11:$Q$44,R11))-1)</f>
        <v>0</v>
      </c>
      <c r="T11" s="28">
        <v>1</v>
      </c>
    </row>
    <row r="12" spans="1:52" ht="24" customHeight="1" x14ac:dyDescent="0.2">
      <c r="A12" s="56">
        <v>2</v>
      </c>
      <c r="B12" s="86" t="s">
        <v>945</v>
      </c>
      <c r="C12" s="57"/>
      <c r="D12" s="67" t="s">
        <v>581</v>
      </c>
      <c r="E12" s="58"/>
      <c r="F12" s="60" t="s">
        <v>582</v>
      </c>
      <c r="G12" s="78" t="str">
        <f t="shared" ref="G12:G13" si="1">IF(M12=TRUE,N12,"")</f>
        <v/>
      </c>
      <c r="H12" s="87"/>
      <c r="I12" s="88"/>
      <c r="J12" s="89"/>
      <c r="L12" s="59" t="str">
        <f t="shared" ref="L12:L13" si="2">IF(C12="","",IF(C12&lt;4,$L$2+1,$L$2))</f>
        <v/>
      </c>
      <c r="M12" s="59" t="b">
        <f t="shared" ref="M12:M13" si="3">IF(OR(C12="",E12=""),FALSE,TRUE)</f>
        <v>0</v>
      </c>
      <c r="N12" s="70" t="str">
        <f t="shared" ref="N12:N13" si="4">IF(M12=FALSE,"",DATE(L12,C12,E12))</f>
        <v/>
      </c>
      <c r="O12" s="59" t="str">
        <f t="shared" ref="O12:O13" si="5">IF(C12="","平年２月",IF(OR(C12=1,C12=3,C12=5,C12=7,C12=8,C12=10,C12=12),"大の月",IF(AND(C12=2,$M$2=TRUE),"閏年２月",IF(AND(C12=2,$M$2=FALSE),"平年２月","小の月"))))</f>
        <v>平年２月</v>
      </c>
      <c r="Q12" s="82" t="str">
        <f>$N$12</f>
        <v/>
      </c>
      <c r="R12" s="82" t="str">
        <f>$N$12</f>
        <v/>
      </c>
      <c r="S12" s="83">
        <f t="shared" si="0"/>
        <v>0</v>
      </c>
      <c r="T12" s="28">
        <v>2</v>
      </c>
    </row>
    <row r="13" spans="1:52" ht="24" customHeight="1" x14ac:dyDescent="0.2">
      <c r="A13" s="56">
        <v>3</v>
      </c>
      <c r="B13" s="59" t="s">
        <v>553</v>
      </c>
      <c r="C13" s="57"/>
      <c r="D13" s="67" t="s">
        <v>581</v>
      </c>
      <c r="E13" s="58"/>
      <c r="F13" s="60" t="s">
        <v>582</v>
      </c>
      <c r="G13" s="78" t="str">
        <f t="shared" si="1"/>
        <v/>
      </c>
      <c r="H13" s="87"/>
      <c r="I13" s="88"/>
      <c r="J13" s="89"/>
      <c r="L13" s="59" t="str">
        <f t="shared" si="2"/>
        <v/>
      </c>
      <c r="M13" s="59" t="b">
        <f t="shared" si="3"/>
        <v>0</v>
      </c>
      <c r="N13" s="70" t="str">
        <f t="shared" si="4"/>
        <v/>
      </c>
      <c r="O13" s="59" t="str">
        <f t="shared" si="5"/>
        <v>平年２月</v>
      </c>
      <c r="Q13" s="82" t="str">
        <f>$N$13</f>
        <v/>
      </c>
      <c r="R13" s="82" t="str">
        <f>$N$13</f>
        <v/>
      </c>
      <c r="S13" s="83">
        <f t="shared" si="0"/>
        <v>0</v>
      </c>
      <c r="T13" s="28">
        <v>3</v>
      </c>
    </row>
    <row r="14" spans="1:52" ht="50.25" customHeight="1" x14ac:dyDescent="0.2">
      <c r="A14" s="47" t="s">
        <v>545</v>
      </c>
      <c r="B14" s="93"/>
      <c r="C14" s="93"/>
      <c r="D14" s="93"/>
      <c r="E14" s="93"/>
      <c r="F14" s="93"/>
      <c r="G14" s="93"/>
      <c r="H14" s="93"/>
      <c r="I14" s="93"/>
      <c r="J14" s="93"/>
      <c r="Q14" s="82" t="str">
        <f>$N$18</f>
        <v/>
      </c>
      <c r="R14" s="82" t="str">
        <f>$N$18</f>
        <v/>
      </c>
      <c r="S14" s="83">
        <f t="shared" si="0"/>
        <v>0</v>
      </c>
      <c r="T14" s="28">
        <v>4</v>
      </c>
    </row>
    <row r="15" spans="1:52" ht="9" customHeight="1" x14ac:dyDescent="0.2">
      <c r="Q15" s="82" t="str">
        <f>$N$19</f>
        <v/>
      </c>
      <c r="R15" s="82" t="str">
        <f>$N$19</f>
        <v/>
      </c>
      <c r="S15" s="83">
        <f t="shared" si="0"/>
        <v>0</v>
      </c>
      <c r="T15" s="28">
        <v>5</v>
      </c>
    </row>
    <row r="16" spans="1:52" x14ac:dyDescent="0.2">
      <c r="A16" s="46" t="s">
        <v>600</v>
      </c>
      <c r="Q16" s="82" t="str">
        <f>$N$20</f>
        <v/>
      </c>
      <c r="R16" s="82" t="str">
        <f>$N$20</f>
        <v/>
      </c>
      <c r="S16" s="83">
        <f t="shared" si="0"/>
        <v>0</v>
      </c>
      <c r="T16" s="28">
        <v>6</v>
      </c>
    </row>
    <row r="17" spans="1:20" s="43" customFormat="1" ht="13.5" customHeight="1" x14ac:dyDescent="0.2">
      <c r="A17" s="56" t="s">
        <v>541</v>
      </c>
      <c r="B17" s="56" t="s">
        <v>542</v>
      </c>
      <c r="C17" s="90" t="s">
        <v>579</v>
      </c>
      <c r="D17" s="91"/>
      <c r="E17" s="91"/>
      <c r="F17" s="91"/>
      <c r="G17" s="92"/>
      <c r="H17" s="90" t="s">
        <v>543</v>
      </c>
      <c r="I17" s="91"/>
      <c r="J17" s="92"/>
      <c r="L17" s="56" t="s">
        <v>584</v>
      </c>
      <c r="M17" s="56" t="s">
        <v>589</v>
      </c>
      <c r="N17" s="56" t="s">
        <v>587</v>
      </c>
      <c r="O17" s="56" t="s">
        <v>597</v>
      </c>
      <c r="Q17" s="82" t="str">
        <f>$N$21</f>
        <v/>
      </c>
      <c r="R17" s="82" t="str">
        <f>$N$21</f>
        <v/>
      </c>
      <c r="S17" s="83">
        <f t="shared" si="0"/>
        <v>0</v>
      </c>
      <c r="T17" s="28">
        <v>7</v>
      </c>
    </row>
    <row r="18" spans="1:20" ht="24" customHeight="1" x14ac:dyDescent="0.2">
      <c r="A18" s="56">
        <v>1</v>
      </c>
      <c r="B18" s="86" t="s">
        <v>634</v>
      </c>
      <c r="C18" s="57"/>
      <c r="D18" s="67" t="s">
        <v>943</v>
      </c>
      <c r="E18" s="58"/>
      <c r="F18" s="60" t="s">
        <v>944</v>
      </c>
      <c r="G18" s="78" t="str">
        <f>IF(M18=TRUE,N18,"")</f>
        <v/>
      </c>
      <c r="H18" s="87"/>
      <c r="I18" s="88"/>
      <c r="J18" s="89"/>
      <c r="L18" s="59" t="str">
        <f>IF(C18="","",IF(C18&lt;4,$L$2+1,$L$2))</f>
        <v/>
      </c>
      <c r="M18" s="59" t="b">
        <f>IF(OR(C18="",E18=""),FALSE,TRUE)</f>
        <v>0</v>
      </c>
      <c r="N18" s="70" t="str">
        <f>IF(M18=FALSE,"",DATE(L18,C18,E18))</f>
        <v/>
      </c>
      <c r="O18" s="59" t="str">
        <f>IF(C18="","平年２月",IF(OR(C18=1,C18=3,C18=5,C18=7,C18=8,C18=10,C18=12),"大の月",IF(AND(C18=2,$M$2=TRUE),"閏年２月",IF(AND(C18=2,$M$2=FALSE),"平年２月","小の月"))))</f>
        <v>平年２月</v>
      </c>
      <c r="Q18" s="82" t="str">
        <f>$N$27</f>
        <v/>
      </c>
      <c r="R18" s="82" t="str">
        <f>$N$27</f>
        <v/>
      </c>
      <c r="S18" s="83">
        <f t="shared" si="0"/>
        <v>0</v>
      </c>
      <c r="T18" s="28">
        <v>8</v>
      </c>
    </row>
    <row r="19" spans="1:20" ht="24" customHeight="1" x14ac:dyDescent="0.2">
      <c r="A19" s="56">
        <v>2</v>
      </c>
      <c r="B19" s="59" t="s">
        <v>554</v>
      </c>
      <c r="C19" s="57"/>
      <c r="D19" s="67" t="s">
        <v>943</v>
      </c>
      <c r="E19" s="58"/>
      <c r="F19" s="60" t="s">
        <v>944</v>
      </c>
      <c r="G19" s="78" t="str">
        <f t="shared" ref="G19:G20" si="6">IF(M19=TRUE,N19,"")</f>
        <v/>
      </c>
      <c r="H19" s="87"/>
      <c r="I19" s="88"/>
      <c r="J19" s="89"/>
      <c r="L19" s="59" t="str">
        <f t="shared" ref="L19:L20" si="7">IF(C19="","",IF(C19&lt;4,$L$2+1,$L$2))</f>
        <v/>
      </c>
      <c r="M19" s="59" t="b">
        <f t="shared" ref="M19:M20" si="8">IF(OR(C19="",E19=""),FALSE,TRUE)</f>
        <v>0</v>
      </c>
      <c r="N19" s="70" t="str">
        <f t="shared" ref="N19:N20" si="9">IF(M19=FALSE,"",DATE(L19,C19,E19))</f>
        <v/>
      </c>
      <c r="O19" s="59" t="str">
        <f t="shared" ref="O19:O20" si="10">IF(C19="","平年２月",IF(OR(C19=1,C19=3,C19=5,C19=7,C19=8,C19=10,C19=12),"大の月",IF(AND(C19=2,$M$2=TRUE),"閏年２月",IF(AND(C19=2,$M$2=FALSE),"平年２月","小の月"))))</f>
        <v>平年２月</v>
      </c>
      <c r="Q19" s="82" t="str">
        <f>$N$29</f>
        <v/>
      </c>
      <c r="R19" s="82" t="str">
        <f>$N$29</f>
        <v/>
      </c>
      <c r="S19" s="83">
        <f t="shared" si="0"/>
        <v>0</v>
      </c>
      <c r="T19" s="28">
        <v>9</v>
      </c>
    </row>
    <row r="20" spans="1:20" ht="24" customHeight="1" x14ac:dyDescent="0.2">
      <c r="A20" s="56">
        <v>3</v>
      </c>
      <c r="B20" s="59" t="s">
        <v>555</v>
      </c>
      <c r="C20" s="57"/>
      <c r="D20" s="67" t="s">
        <v>943</v>
      </c>
      <c r="E20" s="58"/>
      <c r="F20" s="60" t="s">
        <v>944</v>
      </c>
      <c r="G20" s="78" t="str">
        <f t="shared" si="6"/>
        <v/>
      </c>
      <c r="H20" s="87"/>
      <c r="I20" s="88"/>
      <c r="J20" s="89"/>
      <c r="L20" s="59" t="str">
        <f t="shared" si="7"/>
        <v/>
      </c>
      <c r="M20" s="59" t="b">
        <f t="shared" si="8"/>
        <v>0</v>
      </c>
      <c r="N20" s="70" t="str">
        <f t="shared" si="9"/>
        <v/>
      </c>
      <c r="O20" s="59" t="str">
        <f t="shared" si="10"/>
        <v>平年２月</v>
      </c>
      <c r="Q20" s="82" t="str">
        <f>$N$31</f>
        <v/>
      </c>
      <c r="R20" s="82" t="str">
        <f>$N$31</f>
        <v/>
      </c>
      <c r="S20" s="83">
        <f t="shared" si="0"/>
        <v>0</v>
      </c>
      <c r="T20" s="28">
        <v>10</v>
      </c>
    </row>
    <row r="21" spans="1:20" ht="24" customHeight="1" x14ac:dyDescent="0.2">
      <c r="A21" s="56">
        <v>4</v>
      </c>
      <c r="B21" s="59" t="s">
        <v>601</v>
      </c>
      <c r="C21" s="57"/>
      <c r="D21" s="67" t="s">
        <v>943</v>
      </c>
      <c r="E21" s="58"/>
      <c r="F21" s="60" t="s">
        <v>944</v>
      </c>
      <c r="G21" s="78" t="str">
        <f t="shared" ref="G21" si="11">IF(M21=TRUE,N21,"")</f>
        <v/>
      </c>
      <c r="H21" s="87"/>
      <c r="I21" s="88"/>
      <c r="J21" s="89"/>
      <c r="L21" s="59" t="str">
        <f t="shared" ref="L21" si="12">IF(C21="","",IF(C21&lt;4,$L$2+1,$L$2))</f>
        <v/>
      </c>
      <c r="M21" s="59" t="b">
        <f t="shared" ref="M21" si="13">IF(OR(C21="",E21=""),FALSE,TRUE)</f>
        <v>0</v>
      </c>
      <c r="N21" s="70" t="str">
        <f t="shared" ref="N21" si="14">IF(M21=FALSE,"",DATE(L21,C21,E21))</f>
        <v/>
      </c>
      <c r="O21" s="59" t="str">
        <f t="shared" ref="O21" si="15">IF(C21="","平年２月",IF(OR(C21=1,C21=3,C21=5,C21=7,C21=8,C21=10,C21=12),"大の月",IF(AND(C21=2,$M$2=TRUE),"閏年２月",IF(AND(C21=2,$M$2=FALSE),"平年２月","小の月"))))</f>
        <v>平年２月</v>
      </c>
      <c r="Q21" s="82" t="str">
        <f>$N$38</f>
        <v/>
      </c>
      <c r="R21" s="82" t="str">
        <f>$N$38</f>
        <v/>
      </c>
      <c r="S21" s="83">
        <f t="shared" si="0"/>
        <v>0</v>
      </c>
      <c r="T21" s="28">
        <v>11</v>
      </c>
    </row>
    <row r="22" spans="1:20" ht="50.25" customHeight="1" x14ac:dyDescent="0.2">
      <c r="A22" s="47" t="s">
        <v>545</v>
      </c>
      <c r="B22" s="93"/>
      <c r="C22" s="93"/>
      <c r="D22" s="93"/>
      <c r="E22" s="93"/>
      <c r="F22" s="93"/>
      <c r="G22" s="93"/>
      <c r="H22" s="93"/>
      <c r="I22" s="93"/>
      <c r="J22" s="93"/>
      <c r="Q22" s="82" t="str">
        <f>$N$39</f>
        <v/>
      </c>
      <c r="R22" s="82" t="str">
        <f>$N$39</f>
        <v/>
      </c>
      <c r="S22" s="83">
        <f t="shared" si="0"/>
        <v>0</v>
      </c>
      <c r="T22" s="28">
        <v>12</v>
      </c>
    </row>
    <row r="23" spans="1:20" ht="9" customHeight="1" x14ac:dyDescent="0.2">
      <c r="Q23" s="82" t="str">
        <f>$N$40</f>
        <v/>
      </c>
      <c r="R23" s="82" t="str">
        <f>$N$40</f>
        <v/>
      </c>
      <c r="S23" s="83">
        <f t="shared" si="0"/>
        <v>0</v>
      </c>
      <c r="T23" s="28">
        <v>13</v>
      </c>
    </row>
    <row r="24" spans="1:20" x14ac:dyDescent="0.2">
      <c r="A24" s="46" t="s">
        <v>602</v>
      </c>
      <c r="Q24" s="82" t="str">
        <f>$N$41</f>
        <v/>
      </c>
      <c r="R24" s="82" t="str">
        <f>$N$41</f>
        <v/>
      </c>
      <c r="S24" s="83">
        <f t="shared" si="0"/>
        <v>0</v>
      </c>
      <c r="T24" s="28">
        <v>14</v>
      </c>
    </row>
    <row r="25" spans="1:20" x14ac:dyDescent="0.2">
      <c r="A25" s="101" t="s">
        <v>613</v>
      </c>
      <c r="B25" s="101"/>
      <c r="C25" s="101"/>
      <c r="D25" s="101"/>
      <c r="E25" s="101"/>
      <c r="F25" s="101"/>
      <c r="G25" s="101"/>
      <c r="H25" s="101"/>
      <c r="I25" s="101"/>
      <c r="J25" s="101"/>
      <c r="Q25" s="82" t="str">
        <f>$N$42</f>
        <v/>
      </c>
      <c r="R25" s="82" t="str">
        <f>$N$42</f>
        <v/>
      </c>
      <c r="S25" s="83">
        <f t="shared" si="0"/>
        <v>0</v>
      </c>
      <c r="T25" s="28">
        <v>15</v>
      </c>
    </row>
    <row r="26" spans="1:20" s="43" customFormat="1" ht="13.5" customHeight="1" x14ac:dyDescent="0.2">
      <c r="A26" s="56" t="s">
        <v>541</v>
      </c>
      <c r="B26" s="61" t="s">
        <v>577</v>
      </c>
      <c r="C26" s="90" t="s">
        <v>579</v>
      </c>
      <c r="D26" s="91"/>
      <c r="E26" s="91"/>
      <c r="F26" s="91"/>
      <c r="G26" s="92"/>
      <c r="H26" s="90" t="s">
        <v>543</v>
      </c>
      <c r="I26" s="91"/>
      <c r="J26" s="92"/>
      <c r="L26" s="43" t="s">
        <v>583</v>
      </c>
      <c r="M26" s="43" t="s">
        <v>588</v>
      </c>
      <c r="N26" s="43" t="s">
        <v>586</v>
      </c>
      <c r="O26" s="43" t="s">
        <v>596</v>
      </c>
      <c r="Q26" s="82" t="str">
        <f>$N$43</f>
        <v/>
      </c>
      <c r="R26" s="82" t="str">
        <f>$N$43</f>
        <v/>
      </c>
      <c r="S26" s="83">
        <f t="shared" si="0"/>
        <v>0</v>
      </c>
      <c r="T26" s="28">
        <v>16</v>
      </c>
    </row>
    <row r="27" spans="1:20" ht="24" customHeight="1" x14ac:dyDescent="0.2">
      <c r="A27" s="56">
        <v>1</v>
      </c>
      <c r="B27" s="64"/>
      <c r="C27" s="57"/>
      <c r="D27" s="67" t="s">
        <v>943</v>
      </c>
      <c r="E27" s="58"/>
      <c r="F27" s="60" t="s">
        <v>944</v>
      </c>
      <c r="G27" s="78" t="str">
        <f>IF(M27=TRUE,N27,"")</f>
        <v/>
      </c>
      <c r="H27" s="87"/>
      <c r="I27" s="88"/>
      <c r="J27" s="89"/>
      <c r="L27" s="28" t="str">
        <f>IF(C27="","",IF(C27&lt;4,$L$2+1,$L$2))</f>
        <v/>
      </c>
      <c r="M27" s="28" t="b">
        <f>IF(OR(C27="",E27=""),FALSE,TRUE)</f>
        <v>0</v>
      </c>
      <c r="N27" s="71" t="str">
        <f>IF(M27=FALSE,"",DATE(L27,C27,E27))</f>
        <v/>
      </c>
      <c r="O27" s="28" t="str">
        <f>IF(C27="","平年２月",IF(OR(C27=1,C27=3,C27=5,C27=7,C27=8,C27=10,C27=12),"大の月",IF(AND(C27=2,$M$2=TRUE),"閏年２月",IF(AND(C27=2,$M$2=FALSE),"平年２月","小の月"))))</f>
        <v>平年２月</v>
      </c>
      <c r="Q27" s="82" t="str">
        <f>$N$44</f>
        <v/>
      </c>
      <c r="R27" s="82" t="str">
        <f>$N$44</f>
        <v/>
      </c>
      <c r="S27" s="83">
        <f t="shared" si="0"/>
        <v>0</v>
      </c>
      <c r="T27" s="28">
        <v>17</v>
      </c>
    </row>
    <row r="28" spans="1:20" ht="50.5" customHeight="1" x14ac:dyDescent="0.2">
      <c r="A28" s="47" t="s">
        <v>545</v>
      </c>
      <c r="B28" s="93"/>
      <c r="C28" s="93"/>
      <c r="D28" s="93"/>
      <c r="E28" s="93"/>
      <c r="F28" s="93"/>
      <c r="G28" s="93"/>
      <c r="H28" s="93"/>
      <c r="I28" s="93"/>
      <c r="J28" s="93"/>
      <c r="L28" s="28" t="s">
        <v>583</v>
      </c>
      <c r="M28" s="28" t="s">
        <v>588</v>
      </c>
      <c r="N28" s="28" t="s">
        <v>586</v>
      </c>
      <c r="O28" s="28" t="s">
        <v>596</v>
      </c>
      <c r="Q28" s="82" t="str">
        <f>$N$49</f>
        <v/>
      </c>
      <c r="R28" s="82" t="str">
        <f>$N$49</f>
        <v/>
      </c>
      <c r="S28" s="83">
        <f t="shared" si="0"/>
        <v>0</v>
      </c>
      <c r="T28" s="28">
        <v>18</v>
      </c>
    </row>
    <row r="29" spans="1:20" ht="24" customHeight="1" x14ac:dyDescent="0.2">
      <c r="A29" s="56">
        <v>2</v>
      </c>
      <c r="B29" s="64"/>
      <c r="C29" s="57"/>
      <c r="D29" s="67" t="s">
        <v>943</v>
      </c>
      <c r="E29" s="58"/>
      <c r="F29" s="60" t="s">
        <v>944</v>
      </c>
      <c r="G29" s="78" t="str">
        <f>IF(M29=TRUE,N29,"")</f>
        <v/>
      </c>
      <c r="H29" s="87"/>
      <c r="I29" s="88"/>
      <c r="J29" s="89"/>
      <c r="L29" s="28" t="str">
        <f>IF(C29="","",IF(C29&lt;4,$L$2+1,$L$2))</f>
        <v/>
      </c>
      <c r="M29" s="28" t="b">
        <f>IF(OR(C29="",E29=""),FALSE,TRUE)</f>
        <v>0</v>
      </c>
      <c r="N29" s="71" t="str">
        <f>IF(M29=FALSE,"",DATE(L29,C29,E29))</f>
        <v/>
      </c>
      <c r="O29" s="28" t="str">
        <f>IF(C29="","平年２月",IF(OR(C29=1,C29=3,C29=5,C29=7,C29=8,C29=10,C29=12),"大の月",IF(AND(C29=2,$M$2=TRUE),"閏年２月",IF(AND(C29=2,$M$2=FALSE),"平年２月","小の月"))))</f>
        <v>平年２月</v>
      </c>
      <c r="Q29" s="82" t="str">
        <f>$N$50</f>
        <v/>
      </c>
      <c r="R29" s="82" t="str">
        <f>$N$50</f>
        <v/>
      </c>
      <c r="S29" s="83">
        <f t="shared" si="0"/>
        <v>0</v>
      </c>
      <c r="T29" s="28">
        <v>19</v>
      </c>
    </row>
    <row r="30" spans="1:20" ht="50.5" customHeight="1" x14ac:dyDescent="0.2">
      <c r="A30" s="47" t="s">
        <v>545</v>
      </c>
      <c r="B30" s="93"/>
      <c r="C30" s="93"/>
      <c r="D30" s="93"/>
      <c r="E30" s="93"/>
      <c r="F30" s="93"/>
      <c r="G30" s="93"/>
      <c r="H30" s="93"/>
      <c r="I30" s="93"/>
      <c r="J30" s="93"/>
      <c r="Q30" s="82" t="str">
        <f>$N$51</f>
        <v/>
      </c>
      <c r="R30" s="82" t="str">
        <f>$N$51</f>
        <v/>
      </c>
      <c r="S30" s="83">
        <f t="shared" si="0"/>
        <v>0</v>
      </c>
      <c r="T30" s="28">
        <v>20</v>
      </c>
    </row>
    <row r="31" spans="1:20" ht="24" customHeight="1" x14ac:dyDescent="0.2">
      <c r="A31" s="56">
        <v>3</v>
      </c>
      <c r="B31" s="64"/>
      <c r="C31" s="57"/>
      <c r="D31" s="67" t="s">
        <v>943</v>
      </c>
      <c r="E31" s="58"/>
      <c r="F31" s="60" t="s">
        <v>944</v>
      </c>
      <c r="G31" s="78" t="str">
        <f>IF(M31=TRUE,N31,"")</f>
        <v/>
      </c>
      <c r="H31" s="87"/>
      <c r="I31" s="88"/>
      <c r="J31" s="89"/>
      <c r="L31" s="28" t="str">
        <f>IF(C31="","",IF(C31&lt;4,$L$2+1,$L$2))</f>
        <v/>
      </c>
      <c r="M31" s="28" t="b">
        <f>IF(OR(C31="",E31=""),FALSE,TRUE)</f>
        <v>0</v>
      </c>
      <c r="N31" s="71" t="str">
        <f>IF(M31=FALSE,"",DATE(L31,C31,E31))</f>
        <v/>
      </c>
      <c r="O31" s="28" t="str">
        <f>IF(C31="","平年２月",IF(OR(C31=1,C31=3,C31=5,C31=7,C31=8,C31=10,C31=12),"大の月",IF(AND(C31=2,$M$2=TRUE),"閏年２月",IF(AND(C31=2,$M$2=FALSE),"平年２月","小の月"))))</f>
        <v>平年２月</v>
      </c>
      <c r="Q31" s="70" t="str">
        <f>$N$52</f>
        <v/>
      </c>
      <c r="R31" s="70" t="str">
        <f>$N$52</f>
        <v/>
      </c>
      <c r="S31" s="83">
        <f t="shared" si="0"/>
        <v>0</v>
      </c>
      <c r="T31" s="28">
        <v>21</v>
      </c>
    </row>
    <row r="32" spans="1:20" ht="50.5" customHeight="1" x14ac:dyDescent="0.2">
      <c r="A32" s="47" t="s">
        <v>545</v>
      </c>
      <c r="B32" s="93"/>
      <c r="C32" s="93"/>
      <c r="D32" s="93"/>
      <c r="E32" s="93"/>
      <c r="F32" s="93"/>
      <c r="G32" s="93"/>
      <c r="H32" s="93"/>
      <c r="I32" s="93"/>
      <c r="J32" s="93"/>
      <c r="L32" s="28" t="s">
        <v>583</v>
      </c>
      <c r="M32" s="28" t="s">
        <v>588</v>
      </c>
      <c r="N32" s="28" t="s">
        <v>586</v>
      </c>
      <c r="O32" s="28" t="s">
        <v>596</v>
      </c>
      <c r="Q32" s="82" t="str">
        <f>$N$53</f>
        <v/>
      </c>
      <c r="R32" s="82" t="str">
        <f>$N$53</f>
        <v/>
      </c>
      <c r="S32" s="83">
        <f t="shared" si="0"/>
        <v>0</v>
      </c>
      <c r="T32" s="28">
        <v>22</v>
      </c>
    </row>
    <row r="33" spans="1:20" ht="24" customHeight="1" x14ac:dyDescent="0.2">
      <c r="A33" s="63"/>
      <c r="B33" s="94"/>
      <c r="C33" s="94"/>
      <c r="D33" s="94"/>
      <c r="E33" s="94"/>
      <c r="F33" s="94"/>
      <c r="G33" s="94"/>
      <c r="H33" s="94"/>
      <c r="I33" s="94"/>
      <c r="J33" s="94"/>
      <c r="Q33" s="82" t="str">
        <f>$N$54</f>
        <v/>
      </c>
      <c r="R33" s="82" t="str">
        <f>$N$54</f>
        <v/>
      </c>
      <c r="S33" s="83">
        <f t="shared" si="0"/>
        <v>0</v>
      </c>
      <c r="T33" s="28">
        <v>23</v>
      </c>
    </row>
    <row r="34" spans="1:20" ht="36" customHeight="1" x14ac:dyDescent="0.2">
      <c r="A34" s="43"/>
      <c r="B34" s="43"/>
      <c r="C34" s="44"/>
      <c r="D34" s="44"/>
      <c r="E34" s="44"/>
      <c r="F34" s="44"/>
      <c r="G34" s="44"/>
      <c r="H34" s="44"/>
      <c r="I34" s="44"/>
      <c r="J34" s="44"/>
      <c r="Q34" s="82" t="str">
        <f>$N$55</f>
        <v/>
      </c>
      <c r="R34" s="82" t="str">
        <f>$N$55</f>
        <v/>
      </c>
      <c r="S34" s="83">
        <f t="shared" si="0"/>
        <v>0</v>
      </c>
      <c r="T34" s="28">
        <v>24</v>
      </c>
    </row>
    <row r="35" spans="1:20" ht="14" x14ac:dyDescent="0.2">
      <c r="A35" s="45" t="s">
        <v>562</v>
      </c>
      <c r="B35" s="43"/>
      <c r="I35" s="28" t="str">
        <f>IF(B4="","",B4)</f>
        <v/>
      </c>
      <c r="J35" s="43" t="str">
        <f>H4</f>
        <v/>
      </c>
      <c r="Q35" s="82" t="str">
        <f>$N$60</f>
        <v/>
      </c>
      <c r="R35" s="82" t="str">
        <f>$N$60</f>
        <v/>
      </c>
      <c r="S35" s="83">
        <f t="shared" si="0"/>
        <v>0</v>
      </c>
      <c r="T35" s="28">
        <v>25</v>
      </c>
    </row>
    <row r="36" spans="1:20" x14ac:dyDescent="0.2">
      <c r="A36" s="46" t="s">
        <v>947</v>
      </c>
      <c r="Q36" s="82" t="str">
        <f>$N$61</f>
        <v/>
      </c>
      <c r="R36" s="82" t="str">
        <f>$N$61</f>
        <v/>
      </c>
      <c r="S36" s="83">
        <f t="shared" si="0"/>
        <v>0</v>
      </c>
      <c r="T36" s="28">
        <v>26</v>
      </c>
    </row>
    <row r="37" spans="1:20" x14ac:dyDescent="0.2">
      <c r="A37" s="56" t="s">
        <v>541</v>
      </c>
      <c r="B37" s="56" t="s">
        <v>542</v>
      </c>
      <c r="C37" s="90" t="s">
        <v>579</v>
      </c>
      <c r="D37" s="91"/>
      <c r="E37" s="91"/>
      <c r="F37" s="91"/>
      <c r="G37" s="92"/>
      <c r="H37" s="90" t="s">
        <v>543</v>
      </c>
      <c r="I37" s="91"/>
      <c r="J37" s="92"/>
      <c r="K37" s="43"/>
      <c r="L37" s="43" t="s">
        <v>583</v>
      </c>
      <c r="M37" s="43" t="s">
        <v>588</v>
      </c>
      <c r="N37" s="43" t="s">
        <v>586</v>
      </c>
      <c r="O37" s="43" t="s">
        <v>596</v>
      </c>
      <c r="Q37" s="82" t="str">
        <f>$N$62</f>
        <v/>
      </c>
      <c r="R37" s="82" t="str">
        <f>$N$62</f>
        <v/>
      </c>
      <c r="S37" s="83">
        <f t="shared" si="0"/>
        <v>0</v>
      </c>
      <c r="T37" s="28">
        <v>27</v>
      </c>
    </row>
    <row r="38" spans="1:20" ht="24.5" customHeight="1" x14ac:dyDescent="0.2">
      <c r="A38" s="56">
        <v>1</v>
      </c>
      <c r="B38" s="64"/>
      <c r="C38" s="57"/>
      <c r="D38" s="67" t="s">
        <v>943</v>
      </c>
      <c r="E38" s="58"/>
      <c r="F38" s="60" t="s">
        <v>944</v>
      </c>
      <c r="G38" s="78" t="str">
        <f>IF(M38=TRUE,N38,"")</f>
        <v/>
      </c>
      <c r="H38" s="87"/>
      <c r="I38" s="88"/>
      <c r="J38" s="89"/>
      <c r="L38" s="28" t="str">
        <f>IF(C38="","",IF(C38&lt;4,$L$2+1,$L$2))</f>
        <v/>
      </c>
      <c r="M38" s="28" t="b">
        <f>IF(OR(C38="",E38=""),FALSE,TRUE)</f>
        <v>0</v>
      </c>
      <c r="N38" s="71" t="str">
        <f>IF(M38=FALSE,"",DATE(L38,C38,E38))</f>
        <v/>
      </c>
      <c r="O38" s="28" t="str">
        <f>IF(C38="","平年２月",IF(OR(C38=1,C38=3,C38=5,C38=7,C38=8,C38=10,C38=12),"大の月",IF(AND(C38=2,$M$2=TRUE),"閏年２月",IF(AND(C38=2,$M$2=FALSE),"平年２月","小の月"))))</f>
        <v>平年２月</v>
      </c>
      <c r="Q38" s="82" t="str">
        <f>$N$63</f>
        <v/>
      </c>
      <c r="R38" s="82" t="str">
        <f>$N$63</f>
        <v/>
      </c>
      <c r="S38" s="83">
        <f t="shared" si="0"/>
        <v>0</v>
      </c>
      <c r="T38" s="28">
        <v>28</v>
      </c>
    </row>
    <row r="39" spans="1:20" ht="24.5" customHeight="1" x14ac:dyDescent="0.2">
      <c r="A39" s="56">
        <v>2</v>
      </c>
      <c r="B39" s="64"/>
      <c r="C39" s="57"/>
      <c r="D39" s="67" t="s">
        <v>943</v>
      </c>
      <c r="E39" s="58"/>
      <c r="F39" s="60" t="s">
        <v>944</v>
      </c>
      <c r="G39" s="78" t="str">
        <f t="shared" ref="G39:G44" si="16">IF(M39=TRUE,N39,"")</f>
        <v/>
      </c>
      <c r="H39" s="87"/>
      <c r="I39" s="88"/>
      <c r="J39" s="89"/>
      <c r="L39" s="28" t="str">
        <f t="shared" ref="L39:L44" si="17">IF(C39="","",IF(C39&lt;4,$L$2+1,$L$2))</f>
        <v/>
      </c>
      <c r="M39" s="28" t="b">
        <f t="shared" ref="M39:M44" si="18">IF(OR(C39="",E39=""),FALSE,TRUE)</f>
        <v>0</v>
      </c>
      <c r="N39" s="71" t="str">
        <f t="shared" ref="N39:N44" si="19">IF(M39=FALSE,"",DATE(L39,C39,E39))</f>
        <v/>
      </c>
      <c r="O39" s="28" t="str">
        <f t="shared" ref="O39:O44" si="20">IF(C39="","平年２月",IF(OR(C39=1,C39=3,C39=5,C39=7,C39=8,C39=10,C39=12),"大の月",IF(AND(C39=2,$M$2=TRUE),"閏年２月",IF(AND(C39=2,$M$2=FALSE),"平年２月","小の月"))))</f>
        <v>平年２月</v>
      </c>
      <c r="Q39" s="82" t="str">
        <f>$N$64</f>
        <v/>
      </c>
      <c r="R39" s="82" t="str">
        <f>$N$64</f>
        <v/>
      </c>
      <c r="S39" s="83">
        <f t="shared" si="0"/>
        <v>0</v>
      </c>
      <c r="T39" s="28">
        <v>29</v>
      </c>
    </row>
    <row r="40" spans="1:20" s="43" customFormat="1" ht="24.5" customHeight="1" x14ac:dyDescent="0.2">
      <c r="A40" s="56">
        <v>3</v>
      </c>
      <c r="B40" s="64"/>
      <c r="C40" s="57"/>
      <c r="D40" s="67" t="s">
        <v>943</v>
      </c>
      <c r="E40" s="58"/>
      <c r="F40" s="60" t="s">
        <v>944</v>
      </c>
      <c r="G40" s="78" t="str">
        <f t="shared" si="16"/>
        <v/>
      </c>
      <c r="H40" s="87"/>
      <c r="I40" s="88"/>
      <c r="J40" s="89"/>
      <c r="K40" s="28"/>
      <c r="L40" s="28" t="str">
        <f t="shared" si="17"/>
        <v/>
      </c>
      <c r="M40" s="28" t="b">
        <f t="shared" si="18"/>
        <v>0</v>
      </c>
      <c r="N40" s="71" t="str">
        <f t="shared" si="19"/>
        <v/>
      </c>
      <c r="O40" s="28" t="str">
        <f t="shared" si="20"/>
        <v>平年２月</v>
      </c>
      <c r="Q40" s="82" t="str">
        <f>$N$69</f>
        <v/>
      </c>
      <c r="R40" s="82" t="str">
        <f>$N$69</f>
        <v/>
      </c>
      <c r="S40" s="83">
        <f t="shared" si="0"/>
        <v>0</v>
      </c>
      <c r="T40" s="28">
        <v>30</v>
      </c>
    </row>
    <row r="41" spans="1:20" ht="24.5" customHeight="1" x14ac:dyDescent="0.2">
      <c r="A41" s="56">
        <v>4</v>
      </c>
      <c r="B41" s="64"/>
      <c r="C41" s="57"/>
      <c r="D41" s="67" t="s">
        <v>943</v>
      </c>
      <c r="E41" s="58"/>
      <c r="F41" s="60" t="s">
        <v>944</v>
      </c>
      <c r="G41" s="78" t="str">
        <f t="shared" si="16"/>
        <v/>
      </c>
      <c r="H41" s="87"/>
      <c r="I41" s="88"/>
      <c r="J41" s="89"/>
      <c r="L41" s="28" t="str">
        <f t="shared" si="17"/>
        <v/>
      </c>
      <c r="M41" s="28" t="b">
        <f t="shared" si="18"/>
        <v>0</v>
      </c>
      <c r="N41" s="71" t="str">
        <f t="shared" si="19"/>
        <v/>
      </c>
      <c r="O41" s="28" t="str">
        <f t="shared" si="20"/>
        <v>平年２月</v>
      </c>
      <c r="Q41" s="82" t="str">
        <f>$N$70</f>
        <v/>
      </c>
      <c r="R41" s="82" t="str">
        <f>$N$70</f>
        <v/>
      </c>
      <c r="S41" s="83">
        <f t="shared" si="0"/>
        <v>0</v>
      </c>
      <c r="T41" s="28">
        <v>31</v>
      </c>
    </row>
    <row r="42" spans="1:20" ht="24.5" customHeight="1" x14ac:dyDescent="0.2">
      <c r="A42" s="56">
        <v>5</v>
      </c>
      <c r="B42" s="64"/>
      <c r="C42" s="57"/>
      <c r="D42" s="67" t="s">
        <v>943</v>
      </c>
      <c r="E42" s="58"/>
      <c r="F42" s="60" t="s">
        <v>944</v>
      </c>
      <c r="G42" s="78" t="str">
        <f t="shared" si="16"/>
        <v/>
      </c>
      <c r="H42" s="87"/>
      <c r="I42" s="88"/>
      <c r="J42" s="89"/>
      <c r="L42" s="28" t="str">
        <f t="shared" si="17"/>
        <v/>
      </c>
      <c r="M42" s="28" t="b">
        <f t="shared" si="18"/>
        <v>0</v>
      </c>
      <c r="N42" s="71" t="str">
        <f t="shared" si="19"/>
        <v/>
      </c>
      <c r="O42" s="28" t="str">
        <f t="shared" si="20"/>
        <v>平年２月</v>
      </c>
      <c r="Q42" s="82" t="str">
        <f>$N$71</f>
        <v/>
      </c>
      <c r="R42" s="82" t="str">
        <f>$N$71</f>
        <v/>
      </c>
      <c r="S42" s="83">
        <f t="shared" si="0"/>
        <v>0</v>
      </c>
      <c r="T42" s="28">
        <v>32</v>
      </c>
    </row>
    <row r="43" spans="1:20" ht="24.5" customHeight="1" x14ac:dyDescent="0.2">
      <c r="A43" s="56">
        <v>6</v>
      </c>
      <c r="B43" s="64"/>
      <c r="C43" s="57"/>
      <c r="D43" s="67" t="s">
        <v>943</v>
      </c>
      <c r="E43" s="58"/>
      <c r="F43" s="60" t="s">
        <v>944</v>
      </c>
      <c r="G43" s="78" t="str">
        <f t="shared" si="16"/>
        <v/>
      </c>
      <c r="H43" s="87"/>
      <c r="I43" s="88"/>
      <c r="J43" s="89"/>
      <c r="L43" s="28" t="str">
        <f t="shared" si="17"/>
        <v/>
      </c>
      <c r="M43" s="28" t="b">
        <f t="shared" si="18"/>
        <v>0</v>
      </c>
      <c r="N43" s="71" t="str">
        <f t="shared" si="19"/>
        <v/>
      </c>
      <c r="O43" s="28" t="str">
        <f t="shared" si="20"/>
        <v>平年２月</v>
      </c>
      <c r="Q43" s="82" t="str">
        <f>$N$72</f>
        <v/>
      </c>
      <c r="R43" s="82" t="str">
        <f>$N$72</f>
        <v/>
      </c>
      <c r="S43" s="83">
        <f t="shared" si="0"/>
        <v>0</v>
      </c>
      <c r="T43" s="28">
        <v>33</v>
      </c>
    </row>
    <row r="44" spans="1:20" ht="24.5" customHeight="1" x14ac:dyDescent="0.2">
      <c r="A44" s="56">
        <v>7</v>
      </c>
      <c r="B44" s="64"/>
      <c r="C44" s="57"/>
      <c r="D44" s="67" t="s">
        <v>943</v>
      </c>
      <c r="E44" s="58"/>
      <c r="F44" s="60" t="s">
        <v>944</v>
      </c>
      <c r="G44" s="78" t="str">
        <f t="shared" si="16"/>
        <v/>
      </c>
      <c r="H44" s="87"/>
      <c r="I44" s="88"/>
      <c r="J44" s="89"/>
      <c r="L44" s="28" t="str">
        <f t="shared" si="17"/>
        <v/>
      </c>
      <c r="M44" s="28" t="b">
        <f t="shared" si="18"/>
        <v>0</v>
      </c>
      <c r="N44" s="71" t="str">
        <f t="shared" si="19"/>
        <v/>
      </c>
      <c r="O44" s="28" t="str">
        <f t="shared" si="20"/>
        <v>平年２月</v>
      </c>
      <c r="Q44" s="82" t="str">
        <f>$N$73</f>
        <v/>
      </c>
      <c r="R44" s="82" t="str">
        <f>$N$73</f>
        <v/>
      </c>
      <c r="S44" s="83">
        <f t="shared" si="0"/>
        <v>0</v>
      </c>
      <c r="T44" s="28">
        <v>34</v>
      </c>
    </row>
    <row r="45" spans="1:20" ht="50.5" customHeight="1" x14ac:dyDescent="0.2">
      <c r="A45" s="47" t="s">
        <v>545</v>
      </c>
      <c r="B45" s="93"/>
      <c r="C45" s="93"/>
      <c r="D45" s="93"/>
      <c r="E45" s="93"/>
      <c r="F45" s="93"/>
      <c r="G45" s="93"/>
      <c r="H45" s="93"/>
      <c r="I45" s="93"/>
      <c r="J45" s="93"/>
      <c r="R45" s="28">
        <f>IF(COUNT(R21:R44)&gt;19,0,1)</f>
        <v>1</v>
      </c>
      <c r="S45" s="84">
        <f>SUM(S11:S44)</f>
        <v>0</v>
      </c>
    </row>
    <row r="46" spans="1:20" ht="24" customHeight="1" x14ac:dyDescent="0.2"/>
    <row r="47" spans="1:20" x14ac:dyDescent="0.2">
      <c r="A47" s="46" t="s">
        <v>948</v>
      </c>
    </row>
    <row r="48" spans="1:20" x14ac:dyDescent="0.2">
      <c r="A48" s="56" t="s">
        <v>541</v>
      </c>
      <c r="B48" s="56" t="s">
        <v>542</v>
      </c>
      <c r="C48" s="90" t="s">
        <v>580</v>
      </c>
      <c r="D48" s="91"/>
      <c r="E48" s="91"/>
      <c r="F48" s="91"/>
      <c r="G48" s="92"/>
      <c r="H48" s="90" t="s">
        <v>543</v>
      </c>
      <c r="I48" s="91"/>
      <c r="J48" s="92"/>
      <c r="K48" s="43"/>
      <c r="L48" s="43" t="s">
        <v>583</v>
      </c>
      <c r="M48" s="43" t="s">
        <v>588</v>
      </c>
      <c r="N48" s="43" t="s">
        <v>586</v>
      </c>
      <c r="O48" s="43" t="s">
        <v>596</v>
      </c>
    </row>
    <row r="49" spans="1:15" ht="23.5" customHeight="1" x14ac:dyDescent="0.2">
      <c r="A49" s="56">
        <v>1</v>
      </c>
      <c r="B49" s="64"/>
      <c r="C49" s="57"/>
      <c r="D49" s="67" t="s">
        <v>943</v>
      </c>
      <c r="E49" s="58"/>
      <c r="F49" s="60" t="s">
        <v>944</v>
      </c>
      <c r="G49" s="78" t="str">
        <f t="shared" ref="G49" si="21">IF(M49=TRUE,N49,"")</f>
        <v/>
      </c>
      <c r="H49" s="87"/>
      <c r="I49" s="88"/>
      <c r="J49" s="89"/>
      <c r="L49" s="28" t="str">
        <f>IF(C49="","",IF(C49&lt;4,$L$2+1,$L$2))</f>
        <v/>
      </c>
      <c r="M49" s="28" t="b">
        <f>IF(OR(C49="",E49=""),FALSE,TRUE)</f>
        <v>0</v>
      </c>
      <c r="N49" s="71" t="str">
        <f>IF(M49=FALSE,"",DATE(L49,C49,E49))</f>
        <v/>
      </c>
      <c r="O49" s="28" t="str">
        <f t="shared" ref="O49:O53" si="22">IF(C49="","平年２月",IF(OR(C49=1,C49=3,C49=5,C49=7,C49=8,C49=10,C49=12),"大の月",IF(AND(C49=2,$M$2=TRUE),"閏年２月",IF(AND(C49=2,$M$2=FALSE),"平年２月","小の月"))))</f>
        <v>平年２月</v>
      </c>
    </row>
    <row r="50" spans="1:15" ht="23.5" customHeight="1" x14ac:dyDescent="0.2">
      <c r="A50" s="56">
        <v>2</v>
      </c>
      <c r="B50" s="64"/>
      <c r="C50" s="57"/>
      <c r="D50" s="67" t="s">
        <v>943</v>
      </c>
      <c r="E50" s="58"/>
      <c r="F50" s="60" t="s">
        <v>944</v>
      </c>
      <c r="G50" s="78" t="str">
        <f t="shared" ref="G50:G53" si="23">IF(M50=TRUE,N50,"")</f>
        <v/>
      </c>
      <c r="H50" s="87"/>
      <c r="I50" s="88"/>
      <c r="J50" s="89"/>
      <c r="L50" s="28" t="str">
        <f t="shared" ref="L50:L52" si="24">IF(C50="","",IF(C50&lt;4,$L$2+1,$L$2))</f>
        <v/>
      </c>
      <c r="M50" s="28" t="b">
        <f t="shared" ref="M50:M53" si="25">IF(OR(C50="",E50=""),FALSE,TRUE)</f>
        <v>0</v>
      </c>
      <c r="N50" s="71" t="str">
        <f t="shared" ref="N50:N52" si="26">IF(M50=FALSE,"",DATE(L50,C50,E50))</f>
        <v/>
      </c>
      <c r="O50" s="28" t="str">
        <f t="shared" si="22"/>
        <v>平年２月</v>
      </c>
    </row>
    <row r="51" spans="1:15" ht="23.5" customHeight="1" x14ac:dyDescent="0.2">
      <c r="A51" s="56">
        <v>3</v>
      </c>
      <c r="B51" s="64"/>
      <c r="C51" s="57"/>
      <c r="D51" s="67" t="s">
        <v>943</v>
      </c>
      <c r="E51" s="58"/>
      <c r="F51" s="60" t="s">
        <v>944</v>
      </c>
      <c r="G51" s="78" t="str">
        <f t="shared" si="23"/>
        <v/>
      </c>
      <c r="H51" s="87"/>
      <c r="I51" s="88"/>
      <c r="J51" s="89"/>
      <c r="L51" s="28" t="str">
        <f t="shared" si="24"/>
        <v/>
      </c>
      <c r="M51" s="28" t="b">
        <f t="shared" si="25"/>
        <v>0</v>
      </c>
      <c r="N51" s="71" t="str">
        <f t="shared" si="26"/>
        <v/>
      </c>
      <c r="O51" s="28" t="str">
        <f t="shared" si="22"/>
        <v>平年２月</v>
      </c>
    </row>
    <row r="52" spans="1:15" ht="23.5" customHeight="1" x14ac:dyDescent="0.2">
      <c r="A52" s="56">
        <v>4</v>
      </c>
      <c r="B52" s="64"/>
      <c r="C52" s="57"/>
      <c r="D52" s="67" t="s">
        <v>943</v>
      </c>
      <c r="E52" s="58"/>
      <c r="F52" s="60" t="s">
        <v>944</v>
      </c>
      <c r="G52" s="78" t="str">
        <f t="shared" si="23"/>
        <v/>
      </c>
      <c r="H52" s="87"/>
      <c r="I52" s="88"/>
      <c r="J52" s="89"/>
      <c r="L52" s="28" t="str">
        <f t="shared" si="24"/>
        <v/>
      </c>
      <c r="M52" s="28" t="b">
        <f t="shared" si="25"/>
        <v>0</v>
      </c>
      <c r="N52" s="71" t="str">
        <f t="shared" si="26"/>
        <v/>
      </c>
      <c r="O52" s="28" t="str">
        <f t="shared" si="22"/>
        <v>平年２月</v>
      </c>
    </row>
    <row r="53" spans="1:15" ht="23.5" customHeight="1" x14ac:dyDescent="0.2">
      <c r="A53" s="56">
        <v>5</v>
      </c>
      <c r="B53" s="64"/>
      <c r="C53" s="57"/>
      <c r="D53" s="67" t="s">
        <v>943</v>
      </c>
      <c r="E53" s="58"/>
      <c r="F53" s="60" t="s">
        <v>944</v>
      </c>
      <c r="G53" s="78" t="str">
        <f t="shared" si="23"/>
        <v/>
      </c>
      <c r="H53" s="87"/>
      <c r="I53" s="88"/>
      <c r="J53" s="89"/>
      <c r="L53" s="28" t="str">
        <f>IF(C53="","",IF(C53&lt;4,$L$2+1,$L$2))</f>
        <v/>
      </c>
      <c r="M53" s="28" t="b">
        <f t="shared" si="25"/>
        <v>0</v>
      </c>
      <c r="N53" s="71" t="str">
        <f>IF(M53=FALSE,"",DATE(L53,C53,E53))</f>
        <v/>
      </c>
      <c r="O53" s="28" t="str">
        <f t="shared" si="22"/>
        <v>平年２月</v>
      </c>
    </row>
    <row r="54" spans="1:15" s="43" customFormat="1" ht="23.5" customHeight="1" x14ac:dyDescent="0.2">
      <c r="A54" s="56">
        <v>6</v>
      </c>
      <c r="B54" s="64"/>
      <c r="C54" s="57"/>
      <c r="D54" s="67" t="s">
        <v>943</v>
      </c>
      <c r="E54" s="58"/>
      <c r="F54" s="60" t="s">
        <v>944</v>
      </c>
      <c r="G54" s="78" t="str">
        <f>IF(M54=TRUE,N54,"")</f>
        <v/>
      </c>
      <c r="H54" s="87"/>
      <c r="I54" s="88"/>
      <c r="J54" s="89"/>
      <c r="K54" s="28"/>
      <c r="L54" s="28" t="str">
        <f t="shared" ref="L54:L55" si="27">IF(C54="","",IF(C54&lt;4,$L$2+1,$L$2))</f>
        <v/>
      </c>
      <c r="M54" s="28" t="b">
        <f>IF(OR(C54="",E54=""),FALSE,TRUE)</f>
        <v>0</v>
      </c>
      <c r="N54" s="71" t="str">
        <f t="shared" ref="N54:N55" si="28">IF(M54=FALSE,"",DATE(L54,C54,E54))</f>
        <v/>
      </c>
      <c r="O54" s="28" t="str">
        <f>IF(C54="","平年２月",IF(OR(C54=1,C54=3,C54=5,C54=7,C54=8,C54=10,C54=12),"大の月",IF(AND(C54=2,$M$2=TRUE),"閏年２月",IF(AND(C54=2,$M$2=FALSE),"平年２月","小の月"))))</f>
        <v>平年２月</v>
      </c>
    </row>
    <row r="55" spans="1:15" ht="23.5" customHeight="1" x14ac:dyDescent="0.2">
      <c r="A55" s="56">
        <v>7</v>
      </c>
      <c r="B55" s="64"/>
      <c r="C55" s="57"/>
      <c r="D55" s="67" t="s">
        <v>943</v>
      </c>
      <c r="E55" s="58"/>
      <c r="F55" s="60" t="s">
        <v>944</v>
      </c>
      <c r="G55" s="78" t="str">
        <f>IF(M55=TRUE,N55,"")</f>
        <v/>
      </c>
      <c r="H55" s="87"/>
      <c r="I55" s="88"/>
      <c r="J55" s="89"/>
      <c r="L55" s="28" t="str">
        <f t="shared" si="27"/>
        <v/>
      </c>
      <c r="M55" s="28" t="b">
        <f>IF(OR(C55="",E55=""),FALSE,TRUE)</f>
        <v>0</v>
      </c>
      <c r="N55" s="71" t="str">
        <f t="shared" si="28"/>
        <v/>
      </c>
      <c r="O55" s="28" t="str">
        <f>IF(C55="","平年２月",IF(OR(C55=1,C55=3,C55=5,C55=7,C55=8,C55=10,C55=12),"大の月",IF(AND(C55=2,$M$2=TRUE),"閏年２月",IF(AND(C55=2,$M$2=FALSE),"平年２月","小の月"))))</f>
        <v>平年２月</v>
      </c>
    </row>
    <row r="56" spans="1:15" ht="50.5" customHeight="1" x14ac:dyDescent="0.2">
      <c r="A56" s="47" t="s">
        <v>545</v>
      </c>
      <c r="B56" s="93"/>
      <c r="C56" s="93"/>
      <c r="D56" s="93"/>
      <c r="E56" s="93"/>
      <c r="F56" s="93"/>
      <c r="G56" s="93"/>
      <c r="H56" s="93"/>
      <c r="I56" s="93"/>
      <c r="J56" s="93"/>
    </row>
    <row r="57" spans="1:15" ht="24" customHeight="1" x14ac:dyDescent="0.2"/>
    <row r="58" spans="1:15" x14ac:dyDescent="0.2">
      <c r="A58" s="46" t="s">
        <v>556</v>
      </c>
    </row>
    <row r="59" spans="1:15" x14ac:dyDescent="0.2">
      <c r="A59" s="56" t="s">
        <v>541</v>
      </c>
      <c r="B59" s="56" t="s">
        <v>542</v>
      </c>
      <c r="C59" s="90" t="s">
        <v>579</v>
      </c>
      <c r="D59" s="91"/>
      <c r="E59" s="91"/>
      <c r="F59" s="91"/>
      <c r="G59" s="92"/>
      <c r="H59" s="90" t="s">
        <v>543</v>
      </c>
      <c r="I59" s="91"/>
      <c r="J59" s="92"/>
      <c r="K59" s="43"/>
      <c r="L59" s="43" t="s">
        <v>583</v>
      </c>
      <c r="M59" s="43" t="s">
        <v>588</v>
      </c>
      <c r="N59" s="43" t="s">
        <v>586</v>
      </c>
      <c r="O59" s="43" t="s">
        <v>596</v>
      </c>
    </row>
    <row r="60" spans="1:15" ht="23.5" customHeight="1" x14ac:dyDescent="0.2">
      <c r="A60" s="56">
        <v>1</v>
      </c>
      <c r="B60" s="64"/>
      <c r="C60" s="57"/>
      <c r="D60" s="67" t="s">
        <v>943</v>
      </c>
      <c r="E60" s="58"/>
      <c r="F60" s="60" t="s">
        <v>944</v>
      </c>
      <c r="G60" s="78" t="str">
        <f t="shared" ref="G60" si="29">IF(M60=TRUE,N60,"")</f>
        <v/>
      </c>
      <c r="H60" s="87"/>
      <c r="I60" s="88"/>
      <c r="J60" s="89"/>
      <c r="L60" s="28" t="str">
        <f>IF(C60="","",IF(C60&lt;4,$L$2+1,$L$2))</f>
        <v/>
      </c>
      <c r="M60" s="28" t="b">
        <f>IF(OR(C60="",E60=""),FALSE,TRUE)</f>
        <v>0</v>
      </c>
      <c r="N60" s="71" t="str">
        <f>IF(M60=FALSE,"",DATE(L60,C60,E60))</f>
        <v/>
      </c>
      <c r="O60" s="28" t="str">
        <f t="shared" ref="O60:O64" si="30">IF(C60="","平年２月",IF(OR(C60=1,C60=3,C60=5,C60=7,C60=8,C60=10,C60=12),"大の月",IF(AND(C60=2,$M$2=TRUE),"閏年２月",IF(AND(C60=2,$M$2=FALSE),"平年２月","小の月"))))</f>
        <v>平年２月</v>
      </c>
    </row>
    <row r="61" spans="1:15" ht="23.5" customHeight="1" x14ac:dyDescent="0.2">
      <c r="A61" s="56">
        <v>2</v>
      </c>
      <c r="B61" s="64"/>
      <c r="C61" s="57"/>
      <c r="D61" s="67" t="s">
        <v>943</v>
      </c>
      <c r="E61" s="58"/>
      <c r="F61" s="60" t="s">
        <v>944</v>
      </c>
      <c r="G61" s="78" t="str">
        <f t="shared" ref="G61:G64" si="31">IF(M61=TRUE,N61,"")</f>
        <v/>
      </c>
      <c r="H61" s="87"/>
      <c r="I61" s="88"/>
      <c r="J61" s="89"/>
      <c r="L61" s="28" t="str">
        <f t="shared" ref="L61:L64" si="32">IF(C61="","",IF(C61&lt;4,$L$2+1,$L$2))</f>
        <v/>
      </c>
      <c r="M61" s="28" t="b">
        <f t="shared" ref="M61:M64" si="33">IF(OR(C61="",E61=""),FALSE,TRUE)</f>
        <v>0</v>
      </c>
      <c r="N61" s="71" t="str">
        <f t="shared" ref="N61:N64" si="34">IF(M61=FALSE,"",DATE(L61,C61,E61))</f>
        <v/>
      </c>
      <c r="O61" s="28" t="str">
        <f t="shared" si="30"/>
        <v>平年２月</v>
      </c>
    </row>
    <row r="62" spans="1:15" ht="23.5" customHeight="1" x14ac:dyDescent="0.2">
      <c r="A62" s="56">
        <v>3</v>
      </c>
      <c r="B62" s="64"/>
      <c r="C62" s="57"/>
      <c r="D62" s="67" t="s">
        <v>943</v>
      </c>
      <c r="E62" s="58"/>
      <c r="F62" s="60" t="s">
        <v>944</v>
      </c>
      <c r="G62" s="78" t="str">
        <f t="shared" si="31"/>
        <v/>
      </c>
      <c r="H62" s="87"/>
      <c r="I62" s="88"/>
      <c r="J62" s="89"/>
      <c r="L62" s="28" t="str">
        <f t="shared" si="32"/>
        <v/>
      </c>
      <c r="M62" s="28" t="b">
        <f t="shared" si="33"/>
        <v>0</v>
      </c>
      <c r="N62" s="71" t="str">
        <f t="shared" si="34"/>
        <v/>
      </c>
      <c r="O62" s="28" t="str">
        <f t="shared" si="30"/>
        <v>平年２月</v>
      </c>
    </row>
    <row r="63" spans="1:15" ht="23.5" customHeight="1" x14ac:dyDescent="0.2">
      <c r="A63" s="56">
        <v>4</v>
      </c>
      <c r="B63" s="64"/>
      <c r="C63" s="57"/>
      <c r="D63" s="67" t="s">
        <v>943</v>
      </c>
      <c r="E63" s="58"/>
      <c r="F63" s="60" t="s">
        <v>944</v>
      </c>
      <c r="G63" s="78" t="str">
        <f t="shared" si="31"/>
        <v/>
      </c>
      <c r="H63" s="87"/>
      <c r="I63" s="88"/>
      <c r="J63" s="89"/>
      <c r="L63" s="28" t="str">
        <f t="shared" si="32"/>
        <v/>
      </c>
      <c r="M63" s="28" t="b">
        <f t="shared" si="33"/>
        <v>0</v>
      </c>
      <c r="N63" s="71" t="str">
        <f t="shared" si="34"/>
        <v/>
      </c>
      <c r="O63" s="28" t="str">
        <f t="shared" si="30"/>
        <v>平年２月</v>
      </c>
    </row>
    <row r="64" spans="1:15" ht="23.5" customHeight="1" x14ac:dyDescent="0.2">
      <c r="A64" s="56">
        <v>5</v>
      </c>
      <c r="B64" s="64"/>
      <c r="C64" s="57"/>
      <c r="D64" s="67" t="s">
        <v>943</v>
      </c>
      <c r="E64" s="58"/>
      <c r="F64" s="60" t="s">
        <v>944</v>
      </c>
      <c r="G64" s="78" t="str">
        <f t="shared" si="31"/>
        <v/>
      </c>
      <c r="H64" s="87"/>
      <c r="I64" s="88"/>
      <c r="J64" s="89"/>
      <c r="L64" s="28" t="str">
        <f t="shared" si="32"/>
        <v/>
      </c>
      <c r="M64" s="28" t="b">
        <f t="shared" si="33"/>
        <v>0</v>
      </c>
      <c r="N64" s="71" t="str">
        <f t="shared" si="34"/>
        <v/>
      </c>
      <c r="O64" s="28" t="str">
        <f t="shared" si="30"/>
        <v>平年２月</v>
      </c>
    </row>
    <row r="65" spans="1:15" s="43" customFormat="1" ht="50.5" customHeight="1" x14ac:dyDescent="0.2">
      <c r="A65" s="47" t="s">
        <v>545</v>
      </c>
      <c r="B65" s="93"/>
      <c r="C65" s="93"/>
      <c r="D65" s="93"/>
      <c r="E65" s="93"/>
      <c r="F65" s="93"/>
      <c r="G65" s="93"/>
      <c r="H65" s="93"/>
      <c r="I65" s="93"/>
      <c r="J65" s="93"/>
      <c r="K65" s="28"/>
      <c r="L65" s="28"/>
      <c r="M65" s="28"/>
      <c r="N65" s="28"/>
      <c r="O65" s="28"/>
    </row>
    <row r="66" spans="1:15" ht="24" customHeight="1" x14ac:dyDescent="0.2"/>
    <row r="67" spans="1:15" x14ac:dyDescent="0.2">
      <c r="A67" s="46" t="s">
        <v>551</v>
      </c>
    </row>
    <row r="68" spans="1:15" x14ac:dyDescent="0.2">
      <c r="A68" s="56" t="s">
        <v>541</v>
      </c>
      <c r="B68" s="56" t="s">
        <v>542</v>
      </c>
      <c r="C68" s="90" t="s">
        <v>578</v>
      </c>
      <c r="D68" s="91"/>
      <c r="E68" s="91"/>
      <c r="F68" s="91"/>
      <c r="G68" s="92"/>
      <c r="H68" s="90" t="s">
        <v>543</v>
      </c>
      <c r="I68" s="91"/>
      <c r="J68" s="92"/>
      <c r="K68" s="43"/>
      <c r="L68" s="43" t="s">
        <v>583</v>
      </c>
      <c r="M68" s="43" t="s">
        <v>588</v>
      </c>
      <c r="N68" s="43" t="s">
        <v>586</v>
      </c>
      <c r="O68" s="43" t="s">
        <v>596</v>
      </c>
    </row>
    <row r="69" spans="1:15" ht="23.5" customHeight="1" x14ac:dyDescent="0.2">
      <c r="A69" s="56">
        <v>1</v>
      </c>
      <c r="B69" s="64"/>
      <c r="C69" s="57"/>
      <c r="D69" s="67" t="s">
        <v>943</v>
      </c>
      <c r="E69" s="58"/>
      <c r="F69" s="60" t="s">
        <v>944</v>
      </c>
      <c r="G69" s="78" t="str">
        <f t="shared" ref="G69" si="35">IF(M69=TRUE,N69,"")</f>
        <v/>
      </c>
      <c r="H69" s="87"/>
      <c r="I69" s="88"/>
      <c r="J69" s="89"/>
      <c r="L69" s="28" t="str">
        <f>IF(C69="","",IF(C69&lt;4,$L$2+1,$L$2))</f>
        <v/>
      </c>
      <c r="M69" s="28" t="b">
        <f>IF(OR(C69="",E69=""),FALSE,TRUE)</f>
        <v>0</v>
      </c>
      <c r="N69" s="71" t="str">
        <f>IF(M69=FALSE,"",DATE(L69,C69,E69))</f>
        <v/>
      </c>
      <c r="O69" s="28" t="str">
        <f t="shared" ref="O69:O73" si="36">IF(C69="","平年２月",IF(OR(C69=1,C69=3,C69=5,C69=7,C69=8,C69=10,C69=12),"大の月",IF(AND(C69=2,$M$2=TRUE),"閏年２月",IF(AND(C69=2,$M$2=FALSE),"平年２月","小の月"))))</f>
        <v>平年２月</v>
      </c>
    </row>
    <row r="70" spans="1:15" ht="23.5" customHeight="1" x14ac:dyDescent="0.2">
      <c r="A70" s="56">
        <v>2</v>
      </c>
      <c r="B70" s="64"/>
      <c r="C70" s="57"/>
      <c r="D70" s="67" t="s">
        <v>943</v>
      </c>
      <c r="E70" s="58"/>
      <c r="F70" s="60" t="s">
        <v>944</v>
      </c>
      <c r="G70" s="78" t="str">
        <f t="shared" ref="G70:G73" si="37">IF(M70=TRUE,N70,"")</f>
        <v/>
      </c>
      <c r="H70" s="87"/>
      <c r="I70" s="88"/>
      <c r="J70" s="89"/>
      <c r="L70" s="28" t="str">
        <f t="shared" ref="L70:L73" si="38">IF(C70="","",IF(C70&lt;4,$L$2+1,$L$2))</f>
        <v/>
      </c>
      <c r="M70" s="28" t="b">
        <f t="shared" ref="M70:M73" si="39">IF(OR(C70="",E70=""),FALSE,TRUE)</f>
        <v>0</v>
      </c>
      <c r="N70" s="71" t="str">
        <f t="shared" ref="N70:N73" si="40">IF(M70=FALSE,"",DATE(L70,C70,E70))</f>
        <v/>
      </c>
      <c r="O70" s="28" t="str">
        <f t="shared" si="36"/>
        <v>平年２月</v>
      </c>
    </row>
    <row r="71" spans="1:15" ht="23.5" customHeight="1" x14ac:dyDescent="0.2">
      <c r="A71" s="56">
        <v>3</v>
      </c>
      <c r="B71" s="64"/>
      <c r="C71" s="57"/>
      <c r="D71" s="67" t="s">
        <v>943</v>
      </c>
      <c r="E71" s="58"/>
      <c r="F71" s="60" t="s">
        <v>944</v>
      </c>
      <c r="G71" s="78" t="str">
        <f t="shared" si="37"/>
        <v/>
      </c>
      <c r="H71" s="87"/>
      <c r="I71" s="88"/>
      <c r="J71" s="89"/>
      <c r="L71" s="28" t="str">
        <f t="shared" si="38"/>
        <v/>
      </c>
      <c r="M71" s="28" t="b">
        <f t="shared" si="39"/>
        <v>0</v>
      </c>
      <c r="N71" s="71" t="str">
        <f t="shared" si="40"/>
        <v/>
      </c>
      <c r="O71" s="28" t="str">
        <f t="shared" si="36"/>
        <v>平年２月</v>
      </c>
    </row>
    <row r="72" spans="1:15" ht="23.5" customHeight="1" x14ac:dyDescent="0.2">
      <c r="A72" s="56">
        <v>4</v>
      </c>
      <c r="B72" s="64"/>
      <c r="C72" s="57"/>
      <c r="D72" s="67" t="s">
        <v>943</v>
      </c>
      <c r="E72" s="58"/>
      <c r="F72" s="60" t="s">
        <v>944</v>
      </c>
      <c r="G72" s="78" t="str">
        <f t="shared" si="37"/>
        <v/>
      </c>
      <c r="H72" s="87"/>
      <c r="I72" s="88"/>
      <c r="J72" s="89"/>
      <c r="L72" s="28" t="str">
        <f t="shared" si="38"/>
        <v/>
      </c>
      <c r="M72" s="28" t="b">
        <f t="shared" si="39"/>
        <v>0</v>
      </c>
      <c r="N72" s="71" t="str">
        <f t="shared" si="40"/>
        <v/>
      </c>
      <c r="O72" s="28" t="str">
        <f t="shared" si="36"/>
        <v>平年２月</v>
      </c>
    </row>
    <row r="73" spans="1:15" ht="23.5" customHeight="1" x14ac:dyDescent="0.2">
      <c r="A73" s="56">
        <v>5</v>
      </c>
      <c r="B73" s="64"/>
      <c r="C73" s="57"/>
      <c r="D73" s="67" t="s">
        <v>943</v>
      </c>
      <c r="E73" s="58"/>
      <c r="F73" s="60" t="s">
        <v>944</v>
      </c>
      <c r="G73" s="78" t="str">
        <f t="shared" si="37"/>
        <v/>
      </c>
      <c r="H73" s="87"/>
      <c r="I73" s="88"/>
      <c r="J73" s="89"/>
      <c r="L73" s="28" t="str">
        <f t="shared" si="38"/>
        <v/>
      </c>
      <c r="M73" s="28" t="b">
        <f t="shared" si="39"/>
        <v>0</v>
      </c>
      <c r="N73" s="71" t="str">
        <f t="shared" si="40"/>
        <v/>
      </c>
      <c r="O73" s="28" t="str">
        <f t="shared" si="36"/>
        <v>平年２月</v>
      </c>
    </row>
    <row r="74" spans="1:15" s="43" customFormat="1" ht="50.5" customHeight="1" x14ac:dyDescent="0.2">
      <c r="A74" s="47" t="s">
        <v>545</v>
      </c>
      <c r="B74" s="93"/>
      <c r="C74" s="93"/>
      <c r="D74" s="93"/>
      <c r="E74" s="93"/>
      <c r="F74" s="93"/>
      <c r="G74" s="93"/>
      <c r="H74" s="93"/>
      <c r="I74" s="93"/>
      <c r="J74" s="93"/>
      <c r="K74" s="28"/>
      <c r="L74" s="28"/>
      <c r="M74" s="28"/>
      <c r="N74" s="28"/>
      <c r="O74" s="28"/>
    </row>
    <row r="75" spans="1:15" ht="24" customHeight="1" x14ac:dyDescent="0.2">
      <c r="C75" s="48"/>
      <c r="D75" s="48"/>
      <c r="E75" s="48"/>
      <c r="F75" s="48"/>
      <c r="G75" s="48"/>
      <c r="H75" s="48"/>
      <c r="I75" s="48"/>
    </row>
    <row r="76" spans="1:15" x14ac:dyDescent="0.2">
      <c r="A76" s="46" t="s">
        <v>544</v>
      </c>
    </row>
    <row r="77" spans="1:15" x14ac:dyDescent="0.2">
      <c r="A77" s="28" t="s">
        <v>611</v>
      </c>
    </row>
    <row r="78" spans="1:15" x14ac:dyDescent="0.2">
      <c r="A78" s="28" t="s">
        <v>609</v>
      </c>
    </row>
    <row r="79" spans="1:15" x14ac:dyDescent="0.2">
      <c r="A79" s="28" t="s">
        <v>949</v>
      </c>
    </row>
  </sheetData>
  <sheetProtection formatCells="0" selectLockedCells="1"/>
  <mergeCells count="67">
    <mergeCell ref="C10:G10"/>
    <mergeCell ref="C26:G26"/>
    <mergeCell ref="C17:G17"/>
    <mergeCell ref="A2:J2"/>
    <mergeCell ref="C4:G4"/>
    <mergeCell ref="H4:J4"/>
    <mergeCell ref="A5:B5"/>
    <mergeCell ref="A6:B6"/>
    <mergeCell ref="C6:H6"/>
    <mergeCell ref="C5:J5"/>
    <mergeCell ref="H10:J10"/>
    <mergeCell ref="H11:J11"/>
    <mergeCell ref="H12:J12"/>
    <mergeCell ref="H13:J13"/>
    <mergeCell ref="A25:J25"/>
    <mergeCell ref="B7:J7"/>
    <mergeCell ref="B74:J74"/>
    <mergeCell ref="B14:J14"/>
    <mergeCell ref="B22:J22"/>
    <mergeCell ref="B33:J33"/>
    <mergeCell ref="B45:J45"/>
    <mergeCell ref="B56:J56"/>
    <mergeCell ref="B65:J65"/>
    <mergeCell ref="C37:G37"/>
    <mergeCell ref="C48:G48"/>
    <mergeCell ref="C59:G59"/>
    <mergeCell ref="C68:G68"/>
    <mergeCell ref="H17:J17"/>
    <mergeCell ref="H18:J18"/>
    <mergeCell ref="H31:J31"/>
    <mergeCell ref="H37:J37"/>
    <mergeCell ref="H19:J19"/>
    <mergeCell ref="H20:J20"/>
    <mergeCell ref="H26:J26"/>
    <mergeCell ref="H27:J27"/>
    <mergeCell ref="H29:J29"/>
    <mergeCell ref="B28:J28"/>
    <mergeCell ref="H21:J21"/>
    <mergeCell ref="B30:J30"/>
    <mergeCell ref="B32:J32"/>
    <mergeCell ref="H38:J38"/>
    <mergeCell ref="H39:J39"/>
    <mergeCell ref="H40:J40"/>
    <mergeCell ref="H41:J41"/>
    <mergeCell ref="H42:J42"/>
    <mergeCell ref="H50:J50"/>
    <mergeCell ref="H51:J51"/>
    <mergeCell ref="H52:J52"/>
    <mergeCell ref="H43:J43"/>
    <mergeCell ref="H44:J44"/>
    <mergeCell ref="H48:J48"/>
    <mergeCell ref="H49:J49"/>
    <mergeCell ref="H71:J71"/>
    <mergeCell ref="H72:J72"/>
    <mergeCell ref="H73:J73"/>
    <mergeCell ref="H63:J63"/>
    <mergeCell ref="H64:J64"/>
    <mergeCell ref="H68:J68"/>
    <mergeCell ref="H69:J69"/>
    <mergeCell ref="H70:J70"/>
    <mergeCell ref="H53:J53"/>
    <mergeCell ref="H59:J59"/>
    <mergeCell ref="H60:J60"/>
    <mergeCell ref="H61:J61"/>
    <mergeCell ref="H62:J62"/>
    <mergeCell ref="H54:J54"/>
    <mergeCell ref="H55:J55"/>
  </mergeCells>
  <phoneticPr fontId="4"/>
  <conditionalFormatting sqref="B11:B13 B38:B44">
    <cfRule type="containsBlanks" dxfId="60" priority="203">
      <formula>LEN(TRIM(B11))=0</formula>
    </cfRule>
  </conditionalFormatting>
  <conditionalFormatting sqref="B18:B21">
    <cfRule type="containsBlanks" dxfId="59" priority="92">
      <formula>LEN(TRIM(B18))=0</formula>
    </cfRule>
  </conditionalFormatting>
  <conditionalFormatting sqref="B27 B29">
    <cfRule type="containsBlanks" dxfId="58" priority="199">
      <formula>LEN(TRIM(B27))=0</formula>
    </cfRule>
  </conditionalFormatting>
  <conditionalFormatting sqref="B31">
    <cfRule type="containsBlanks" dxfId="57" priority="67">
      <formula>LEN(TRIM(B31))=0</formula>
    </cfRule>
  </conditionalFormatting>
  <conditionalFormatting sqref="B49:B55">
    <cfRule type="containsBlanks" dxfId="56" priority="61">
      <formula>LEN(TRIM(B49))=0</formula>
    </cfRule>
  </conditionalFormatting>
  <conditionalFormatting sqref="B60:B64">
    <cfRule type="containsBlanks" dxfId="55" priority="59">
      <formula>LEN(TRIM(B60))=0</formula>
    </cfRule>
  </conditionalFormatting>
  <conditionalFormatting sqref="B69:B73">
    <cfRule type="containsBlanks" dxfId="54" priority="57">
      <formula>LEN(TRIM(B69))=0</formula>
    </cfRule>
  </conditionalFormatting>
  <conditionalFormatting sqref="B38:C44 E38:E44 B54:C55 E54:E55 B4 H38:J44">
    <cfRule type="cellIs" dxfId="53" priority="180" operator="equal">
      <formula>""</formula>
    </cfRule>
  </conditionalFormatting>
  <conditionalFormatting sqref="B49:C55 E49:E55 C11:C13 E11:E13 C18:C21 E18:E21 B27:C27 E27 B29:C29 E29 B31:C31 E31 B60:C64 E60:E64 B69:C73 E69:E73">
    <cfRule type="cellIs" dxfId="52" priority="3" operator="equal">
      <formula>""</formula>
    </cfRule>
  </conditionalFormatting>
  <conditionalFormatting sqref="B7:J7">
    <cfRule type="cellIs" dxfId="51" priority="52" operator="equal">
      <formula>""</formula>
    </cfRule>
  </conditionalFormatting>
  <conditionalFormatting sqref="B14:J14">
    <cfRule type="containsBlanks" dxfId="50" priority="187">
      <formula>LEN(TRIM(B14))=0</formula>
    </cfRule>
  </conditionalFormatting>
  <conditionalFormatting sqref="B22:J22">
    <cfRule type="containsBlanks" dxfId="49" priority="79">
      <formula>LEN(TRIM(B22))=0</formula>
    </cfRule>
  </conditionalFormatting>
  <conditionalFormatting sqref="B28:J28">
    <cfRule type="containsBlanks" dxfId="48" priority="78">
      <formula>LEN(TRIM(B28))=0</formula>
    </cfRule>
  </conditionalFormatting>
  <conditionalFormatting sqref="B30:J30">
    <cfRule type="containsBlanks" dxfId="47" priority="77">
      <formula>LEN(TRIM(B30))=0</formula>
    </cfRule>
  </conditionalFormatting>
  <conditionalFormatting sqref="B32:J32">
    <cfRule type="containsBlanks" dxfId="46" priority="76">
      <formula>LEN(TRIM(B32))=0</formula>
    </cfRule>
  </conditionalFormatting>
  <conditionalFormatting sqref="B45:J45">
    <cfRule type="containsBlanks" dxfId="45" priority="74">
      <formula>LEN(TRIM(B45))=0</formula>
    </cfRule>
  </conditionalFormatting>
  <conditionalFormatting sqref="B56:J56">
    <cfRule type="containsBlanks" dxfId="44" priority="73">
      <formula>LEN(TRIM(B56))=0</formula>
    </cfRule>
  </conditionalFormatting>
  <conditionalFormatting sqref="B65:J65">
    <cfRule type="containsBlanks" dxfId="43" priority="72">
      <formula>LEN(TRIM(B65))=0</formula>
    </cfRule>
  </conditionalFormatting>
  <conditionalFormatting sqref="B74:J74">
    <cfRule type="containsBlanks" dxfId="42" priority="71">
      <formula>LEN(TRIM(B74))=0</formula>
    </cfRule>
  </conditionalFormatting>
  <conditionalFormatting sqref="C11:G11">
    <cfRule type="expression" dxfId="41" priority="51">
      <formula>$S$11&gt;0</formula>
    </cfRule>
  </conditionalFormatting>
  <conditionalFormatting sqref="C12:G12">
    <cfRule type="expression" dxfId="40" priority="50">
      <formula>$S$12&gt;0</formula>
    </cfRule>
  </conditionalFormatting>
  <conditionalFormatting sqref="C13:G13">
    <cfRule type="expression" dxfId="39" priority="49">
      <formula>$S$13&gt;0</formula>
    </cfRule>
  </conditionalFormatting>
  <conditionalFormatting sqref="C18:G18">
    <cfRule type="expression" dxfId="38" priority="33">
      <formula>$S$14&gt;0</formula>
    </cfRule>
  </conditionalFormatting>
  <conditionalFormatting sqref="C19:G19">
    <cfRule type="expression" dxfId="37" priority="34">
      <formula>$S$15&gt;0</formula>
    </cfRule>
  </conditionalFormatting>
  <conditionalFormatting sqref="C20:G20">
    <cfRule type="expression" dxfId="36" priority="32">
      <formula>$S$16&gt;0</formula>
    </cfRule>
  </conditionalFormatting>
  <conditionalFormatting sqref="C21:G21">
    <cfRule type="expression" dxfId="35" priority="31">
      <formula>$S$17&gt;0</formula>
    </cfRule>
  </conditionalFormatting>
  <conditionalFormatting sqref="C27:G27">
    <cfRule type="expression" dxfId="34" priority="30">
      <formula>$S$18&gt;0</formula>
    </cfRule>
  </conditionalFormatting>
  <conditionalFormatting sqref="C29:G29">
    <cfRule type="expression" dxfId="33" priority="29">
      <formula>$S$19&gt;0</formula>
    </cfRule>
  </conditionalFormatting>
  <conditionalFormatting sqref="C31:G31">
    <cfRule type="expression" dxfId="32" priority="28">
      <formula>$S$20&gt;0</formula>
    </cfRule>
  </conditionalFormatting>
  <conditionalFormatting sqref="C38:G38">
    <cfRule type="expression" dxfId="31" priority="27">
      <formula>$S$21&gt;0</formula>
    </cfRule>
  </conditionalFormatting>
  <conditionalFormatting sqref="C39:G39">
    <cfRule type="expression" dxfId="30" priority="26">
      <formula>$S$22&gt;0</formula>
    </cfRule>
  </conditionalFormatting>
  <conditionalFormatting sqref="C40:G40">
    <cfRule type="expression" dxfId="29" priority="25">
      <formula>$S$23&gt;0</formula>
    </cfRule>
  </conditionalFormatting>
  <conditionalFormatting sqref="C41:G41">
    <cfRule type="expression" dxfId="28" priority="24">
      <formula>$S$24&gt;0</formula>
    </cfRule>
  </conditionalFormatting>
  <conditionalFormatting sqref="C42:G42">
    <cfRule type="expression" dxfId="27" priority="23">
      <formula>$S$25&gt;0</formula>
    </cfRule>
  </conditionalFormatting>
  <conditionalFormatting sqref="C43:G43">
    <cfRule type="expression" dxfId="26" priority="22">
      <formula>$S$26&gt;0</formula>
    </cfRule>
  </conditionalFormatting>
  <conditionalFormatting sqref="C44:G44">
    <cfRule type="expression" dxfId="25" priority="21">
      <formula>$S$27&gt;0</formula>
    </cfRule>
  </conditionalFormatting>
  <conditionalFormatting sqref="C49:G49">
    <cfRule type="expression" dxfId="24" priority="210">
      <formula>$S$28&gt;0</formula>
    </cfRule>
  </conditionalFormatting>
  <conditionalFormatting sqref="C50:G50">
    <cfRule type="expression" dxfId="23" priority="17">
      <formula>$S$29&gt;0</formula>
    </cfRule>
  </conditionalFormatting>
  <conditionalFormatting sqref="C51:G51">
    <cfRule type="expression" dxfId="22" priority="233">
      <formula>$S$30&gt;0</formula>
    </cfRule>
  </conditionalFormatting>
  <conditionalFormatting sqref="C52:G52">
    <cfRule type="expression" dxfId="21" priority="223">
      <formula>$S$31&gt;0</formula>
    </cfRule>
  </conditionalFormatting>
  <conditionalFormatting sqref="C53:G53">
    <cfRule type="expression" dxfId="20" priority="2">
      <formula>$S$32&gt;0</formula>
    </cfRule>
  </conditionalFormatting>
  <conditionalFormatting sqref="C54:G54">
    <cfRule type="expression" dxfId="19" priority="1">
      <formula>$S$33&gt;0</formula>
    </cfRule>
  </conditionalFormatting>
  <conditionalFormatting sqref="C55:G55">
    <cfRule type="expression" dxfId="18" priority="19">
      <formula>$S$34&gt;0</formula>
    </cfRule>
  </conditionalFormatting>
  <conditionalFormatting sqref="C60:G60">
    <cfRule type="expression" dxfId="17" priority="212">
      <formula>$S$35&gt;0</formula>
    </cfRule>
  </conditionalFormatting>
  <conditionalFormatting sqref="C61:G61">
    <cfRule type="expression" dxfId="16" priority="13">
      <formula>$S$36&gt;0</formula>
    </cfRule>
  </conditionalFormatting>
  <conditionalFormatting sqref="C62:G62">
    <cfRule type="expression" dxfId="15" priority="12">
      <formula>$S$37&gt;0</formula>
    </cfRule>
  </conditionalFormatting>
  <conditionalFormatting sqref="C63:G63">
    <cfRule type="expression" dxfId="14" priority="11">
      <formula>$S$38&gt;0</formula>
    </cfRule>
  </conditionalFormatting>
  <conditionalFormatting sqref="C64:G64">
    <cfRule type="expression" dxfId="13" priority="10">
      <formula>$S$39&gt;0</formula>
    </cfRule>
  </conditionalFormatting>
  <conditionalFormatting sqref="C69:G69">
    <cfRule type="expression" dxfId="12" priority="208">
      <formula>$S$40&gt;0</formula>
    </cfRule>
  </conditionalFormatting>
  <conditionalFormatting sqref="C70:G70">
    <cfRule type="expression" dxfId="11" priority="234">
      <formula>$S$41&gt;0</formula>
    </cfRule>
  </conditionalFormatting>
  <conditionalFormatting sqref="C71:G71">
    <cfRule type="expression" dxfId="10" priority="9">
      <formula>$S$42&gt;0</formula>
    </cfRule>
  </conditionalFormatting>
  <conditionalFormatting sqref="C72:G72">
    <cfRule type="expression" dxfId="9" priority="35">
      <formula>$S$43&gt;0</formula>
    </cfRule>
  </conditionalFormatting>
  <conditionalFormatting sqref="C73:G73">
    <cfRule type="expression" dxfId="8" priority="232">
      <formula>$S$44&gt;0</formula>
    </cfRule>
  </conditionalFormatting>
  <conditionalFormatting sqref="H11:J13">
    <cfRule type="cellIs" dxfId="7" priority="86" operator="equal">
      <formula>""</formula>
    </cfRule>
  </conditionalFormatting>
  <conditionalFormatting sqref="H18:J21">
    <cfRule type="cellIs" dxfId="6" priority="85" operator="equal">
      <formula>""</formula>
    </cfRule>
  </conditionalFormatting>
  <conditionalFormatting sqref="H27:J27 H29:J29 H31:J31">
    <cfRule type="cellIs" dxfId="5" priority="80" operator="equal">
      <formula>""</formula>
    </cfRule>
  </conditionalFormatting>
  <conditionalFormatting sqref="H49:J55">
    <cfRule type="cellIs" dxfId="4" priority="83" operator="equal">
      <formula>""</formula>
    </cfRule>
  </conditionalFormatting>
  <conditionalFormatting sqref="H60:J64">
    <cfRule type="cellIs" dxfId="3" priority="82" operator="equal">
      <formula>""</formula>
    </cfRule>
  </conditionalFormatting>
  <conditionalFormatting sqref="H69:J73">
    <cfRule type="cellIs" dxfId="2" priority="81" operator="equal">
      <formula>""</formula>
    </cfRule>
  </conditionalFormatting>
  <dataValidations count="3">
    <dataValidation type="list" allowBlank="1" showInputMessage="1" showErrorMessage="1" sqref="E18:E21 E69:E73 E27 E29 E31 E60:E64 E11:E13 E38:E44 E49:E55" xr:uid="{69DBCA27-DA33-48CB-9809-39BC4EBFE800}">
      <formula1>INDIRECT($O11)</formula1>
    </dataValidation>
    <dataValidation type="list" imeMode="halfAlpha" allowBlank="1" showInputMessage="1" showErrorMessage="1" errorTitle="不正な数字です" error="1～12の数字を入力してください！" sqref="C69:C73 C27 C29 C31 C60:C64 C18:C21 C11:C13 C49:C55 C38:C44" xr:uid="{7FBEFBA9-4509-4C74-8C36-66B7337D5660}">
      <formula1>月リスト</formula1>
    </dataValidation>
    <dataValidation type="list" allowBlank="1" showInputMessage="1" showErrorMessage="1" sqref="E54:E55" xr:uid="{7DDB4EAC-53B9-476C-964E-7360FFA1CC1C}">
      <formula1>INDIRECT(#REF!)</formula1>
    </dataValidation>
  </dataValidations>
  <printOptions horizontalCentered="1"/>
  <pageMargins left="0.70866141732283472" right="0.70866141732283472" top="0.74803149606299213" bottom="0.31496062992125984" header="0.31496062992125984" footer="0.31496062992125984"/>
  <pageSetup paperSize="9" scale="77" orientation="portrait" r:id="rId1"/>
  <rowBreaks count="1" manualBreakCount="1">
    <brk id="34"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受講番号入力" prompt="受講番号を入力するか、ドロップダウンリストで選択してください。" xr:uid="{A77AF04F-BC72-4F04-B368-7767B5A00883}">
          <x14:formula1>
            <xm:f>参照!$A$2:$A$239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A87"/>
  <sheetViews>
    <sheetView view="pageBreakPreview" zoomScaleNormal="100" zoomScaleSheetLayoutView="100" zoomScalePageLayoutView="70" workbookViewId="0">
      <selection activeCell="S20" sqref="S20"/>
    </sheetView>
  </sheetViews>
  <sheetFormatPr defaultColWidth="9" defaultRowHeight="13" x14ac:dyDescent="0.2"/>
  <cols>
    <col min="1" max="1" width="3.7265625" style="38" customWidth="1"/>
    <col min="2" max="3" width="3.36328125" customWidth="1"/>
    <col min="4" max="4" width="2.26953125" customWidth="1"/>
    <col min="5" max="5" width="9" bestFit="1" customWidth="1"/>
    <col min="6" max="6" width="1.6328125" customWidth="1"/>
    <col min="7" max="7" width="6.6328125" customWidth="1"/>
    <col min="8" max="8" width="9.36328125" customWidth="1"/>
    <col min="9" max="9" width="20.6328125" customWidth="1"/>
    <col min="10" max="10" width="3.453125" customWidth="1"/>
    <col min="11" max="11" width="6.26953125" customWidth="1"/>
    <col min="12" max="12" width="5.90625" style="39" customWidth="1"/>
    <col min="13" max="13" width="5.7265625" style="39" customWidth="1"/>
    <col min="14" max="15" width="5.90625" customWidth="1"/>
  </cols>
  <sheetData>
    <row r="1" spans="1:15" s="26" customFormat="1" x14ac:dyDescent="0.2">
      <c r="B1" s="94" t="s">
        <v>559</v>
      </c>
      <c r="C1" s="94"/>
      <c r="D1" s="94"/>
      <c r="E1" s="94"/>
      <c r="F1" s="55"/>
      <c r="G1" s="55"/>
      <c r="H1" s="55"/>
      <c r="I1" s="55"/>
      <c r="J1" s="126"/>
      <c r="K1" s="126"/>
      <c r="L1" s="126"/>
      <c r="M1" s="126"/>
      <c r="N1" s="126"/>
      <c r="O1" s="126"/>
    </row>
    <row r="2" spans="1:15" s="28" customFormat="1" ht="16.5" x14ac:dyDescent="0.2">
      <c r="A2" s="95" t="s">
        <v>558</v>
      </c>
      <c r="B2" s="95"/>
      <c r="C2" s="95"/>
      <c r="D2" s="95"/>
      <c r="E2" s="95"/>
      <c r="F2" s="95"/>
      <c r="G2" s="95"/>
      <c r="H2" s="95"/>
      <c r="I2" s="95"/>
      <c r="J2" s="95"/>
      <c r="K2" s="95"/>
      <c r="L2" s="95"/>
      <c r="M2" s="95"/>
      <c r="N2" s="95"/>
      <c r="O2" s="95"/>
    </row>
    <row r="3" spans="1:15" s="28" customFormat="1" ht="9" customHeight="1" x14ac:dyDescent="0.2">
      <c r="A3" s="27"/>
      <c r="B3" s="27"/>
      <c r="C3" s="68"/>
      <c r="D3" s="68"/>
    </row>
    <row r="4" spans="1:15" s="28" customFormat="1" ht="24" customHeight="1" x14ac:dyDescent="0.2">
      <c r="A4" s="90" t="s">
        <v>540</v>
      </c>
      <c r="B4" s="91"/>
      <c r="C4" s="91"/>
      <c r="D4" s="92"/>
      <c r="E4" s="96" t="str">
        <f>様式４!C5</f>
        <v/>
      </c>
      <c r="F4" s="97"/>
      <c r="G4" s="97"/>
      <c r="H4" s="97"/>
      <c r="I4" s="97"/>
      <c r="J4" s="97"/>
      <c r="K4" s="97"/>
      <c r="L4" s="97"/>
      <c r="M4" s="97"/>
      <c r="N4" s="97"/>
      <c r="O4" s="98"/>
    </row>
    <row r="5" spans="1:15" s="28" customFormat="1" ht="24" customHeight="1" x14ac:dyDescent="0.2">
      <c r="A5" s="90" t="s">
        <v>565</v>
      </c>
      <c r="B5" s="91"/>
      <c r="C5" s="91"/>
      <c r="D5" s="92"/>
      <c r="E5" s="96" t="str">
        <f>様式４!H4</f>
        <v/>
      </c>
      <c r="F5" s="97"/>
      <c r="G5" s="97"/>
      <c r="H5" s="97"/>
      <c r="I5" s="97"/>
      <c r="J5" s="140" t="s">
        <v>598</v>
      </c>
      <c r="K5" s="140"/>
      <c r="L5" s="140"/>
      <c r="M5" s="96" t="str">
        <f>IF(様式４!B4="","",様式４!B4)</f>
        <v/>
      </c>
      <c r="N5" s="97"/>
      <c r="O5" s="98"/>
    </row>
    <row r="6" spans="1:15" s="28" customFormat="1" ht="24" customHeight="1" x14ac:dyDescent="0.2">
      <c r="A6" s="90" t="s">
        <v>5</v>
      </c>
      <c r="B6" s="91"/>
      <c r="C6" s="91"/>
      <c r="D6" s="92"/>
      <c r="E6" s="96" t="str">
        <f>様式４!C6</f>
        <v/>
      </c>
      <c r="F6" s="97"/>
      <c r="G6" s="97"/>
      <c r="H6" s="97"/>
      <c r="I6" s="97"/>
      <c r="J6" s="140" t="s">
        <v>599</v>
      </c>
      <c r="K6" s="140"/>
      <c r="L6" s="140"/>
      <c r="M6" s="96" t="str">
        <f>様式４!J6</f>
        <v/>
      </c>
      <c r="N6" s="97"/>
      <c r="O6" s="98"/>
    </row>
    <row r="7" spans="1:15" s="28" customFormat="1" ht="9" customHeight="1" x14ac:dyDescent="0.2">
      <c r="A7" s="29"/>
      <c r="B7" s="29"/>
      <c r="C7" s="68"/>
      <c r="D7" s="68"/>
    </row>
    <row r="8" spans="1:15" s="72" customFormat="1" ht="17.25" customHeight="1" x14ac:dyDescent="0.2">
      <c r="A8" s="127" t="s">
        <v>575</v>
      </c>
      <c r="B8" s="127"/>
      <c r="C8" s="127"/>
      <c r="D8" s="127"/>
      <c r="E8" s="127"/>
      <c r="F8" s="127"/>
      <c r="G8" s="127"/>
      <c r="H8" s="127"/>
      <c r="I8" s="127"/>
      <c r="J8" s="127"/>
      <c r="K8" s="127"/>
      <c r="L8" s="138"/>
      <c r="M8" s="138"/>
      <c r="N8" s="138"/>
      <c r="O8" s="138"/>
    </row>
    <row r="9" spans="1:15" s="26" customFormat="1" ht="100.5" customHeight="1" x14ac:dyDescent="0.2">
      <c r="A9" s="139"/>
      <c r="B9" s="93"/>
      <c r="C9" s="93"/>
      <c r="D9" s="93"/>
      <c r="E9" s="93"/>
      <c r="F9" s="93"/>
      <c r="G9" s="93"/>
      <c r="H9" s="93"/>
      <c r="I9" s="93"/>
      <c r="J9" s="93"/>
      <c r="K9" s="93"/>
      <c r="L9" s="93"/>
      <c r="M9" s="93"/>
      <c r="N9" s="93"/>
      <c r="O9" s="93"/>
    </row>
    <row r="10" spans="1:15" s="26" customFormat="1" ht="13.5" customHeight="1" x14ac:dyDescent="0.2">
      <c r="A10" s="30"/>
      <c r="B10" s="30"/>
      <c r="C10" s="30"/>
      <c r="D10" s="30"/>
      <c r="E10" s="30"/>
      <c r="F10" s="30"/>
      <c r="G10" s="30"/>
      <c r="H10" s="30"/>
      <c r="I10" s="30"/>
      <c r="J10" s="30"/>
      <c r="K10" s="30"/>
      <c r="L10" s="30"/>
      <c r="M10" s="30"/>
      <c r="N10" s="30"/>
      <c r="O10" s="30"/>
    </row>
    <row r="11" spans="1:15" s="31" customFormat="1" x14ac:dyDescent="0.2">
      <c r="A11" s="137" t="s">
        <v>576</v>
      </c>
      <c r="B11" s="137"/>
      <c r="C11" s="137"/>
      <c r="D11" s="137"/>
      <c r="E11" s="137"/>
      <c r="F11" s="137"/>
      <c r="G11" s="137"/>
      <c r="H11" s="137"/>
      <c r="I11" s="137"/>
      <c r="J11" s="137"/>
      <c r="K11" s="137"/>
      <c r="L11" s="137"/>
      <c r="M11" s="137"/>
    </row>
    <row r="12" spans="1:15" ht="29.25" customHeight="1" x14ac:dyDescent="0.2">
      <c r="A12" s="32"/>
      <c r="B12" s="150" t="s">
        <v>610</v>
      </c>
      <c r="C12" s="150"/>
      <c r="D12" s="150"/>
      <c r="E12" s="150"/>
      <c r="F12" s="150"/>
      <c r="G12" s="150"/>
      <c r="H12" s="150"/>
      <c r="I12" s="150"/>
      <c r="J12" s="150"/>
      <c r="K12" s="150"/>
      <c r="L12" s="150"/>
      <c r="M12" s="150"/>
      <c r="N12" s="150"/>
      <c r="O12" s="150"/>
    </row>
    <row r="13" spans="1:15" ht="17.25" customHeight="1" x14ac:dyDescent="0.2">
      <c r="A13" s="128" t="s">
        <v>2</v>
      </c>
      <c r="B13" s="129"/>
      <c r="C13" s="130"/>
      <c r="D13" s="33" t="s">
        <v>3</v>
      </c>
      <c r="E13" s="155" t="s">
        <v>546</v>
      </c>
      <c r="F13" s="155"/>
      <c r="G13" s="155"/>
      <c r="H13" s="155"/>
      <c r="I13" s="155"/>
      <c r="J13" s="155"/>
      <c r="K13" s="155"/>
      <c r="L13" s="155"/>
      <c r="M13" s="155"/>
      <c r="N13" s="155"/>
      <c r="O13" s="156"/>
    </row>
    <row r="14" spans="1:15" ht="24" customHeight="1" x14ac:dyDescent="0.2">
      <c r="A14" s="131"/>
      <c r="B14" s="132"/>
      <c r="C14" s="133"/>
      <c r="D14" s="34" t="s">
        <v>3</v>
      </c>
      <c r="E14" s="157" t="s">
        <v>612</v>
      </c>
      <c r="F14" s="157"/>
      <c r="G14" s="157"/>
      <c r="H14" s="157"/>
      <c r="I14" s="157"/>
      <c r="J14" s="157"/>
      <c r="K14" s="157"/>
      <c r="L14" s="157"/>
      <c r="M14" s="157"/>
      <c r="N14" s="157"/>
      <c r="O14" s="158"/>
    </row>
    <row r="15" spans="1:15" ht="18" customHeight="1" x14ac:dyDescent="0.2">
      <c r="A15" s="134"/>
      <c r="B15" s="135"/>
      <c r="C15" s="136"/>
      <c r="D15" s="35" t="s">
        <v>3</v>
      </c>
      <c r="E15" s="141" t="s">
        <v>547</v>
      </c>
      <c r="F15" s="141"/>
      <c r="G15" s="141"/>
      <c r="H15" s="141"/>
      <c r="I15" s="141"/>
      <c r="J15" s="141"/>
      <c r="K15" s="141"/>
      <c r="L15" s="141"/>
      <c r="M15" s="141"/>
      <c r="N15" s="141"/>
      <c r="O15" s="142"/>
    </row>
    <row r="16" spans="1:15" ht="9.75" customHeight="1" x14ac:dyDescent="0.2">
      <c r="A16" s="69"/>
      <c r="B16" s="69"/>
      <c r="C16" s="69"/>
      <c r="D16" s="36"/>
      <c r="E16" s="37"/>
      <c r="F16" s="37"/>
      <c r="G16" s="37"/>
      <c r="H16" s="37"/>
      <c r="I16" s="37"/>
      <c r="J16" s="37"/>
      <c r="K16" s="37"/>
      <c r="L16" s="37"/>
      <c r="M16" s="37"/>
    </row>
    <row r="17" spans="1:15" ht="13.5" customHeight="1" x14ac:dyDescent="0.2">
      <c r="A17" s="112" t="s">
        <v>527</v>
      </c>
      <c r="B17" s="113" t="s">
        <v>4</v>
      </c>
      <c r="C17" s="114"/>
      <c r="D17" s="114"/>
      <c r="E17" s="114"/>
      <c r="F17" s="114"/>
      <c r="G17" s="114"/>
      <c r="H17" s="114"/>
      <c r="I17" s="114"/>
      <c r="J17" s="114"/>
      <c r="K17" s="114"/>
      <c r="L17" s="107" t="s">
        <v>548</v>
      </c>
      <c r="M17" s="108"/>
      <c r="N17" s="153" t="s">
        <v>557</v>
      </c>
      <c r="O17" s="154"/>
    </row>
    <row r="18" spans="1:15" ht="13.5" customHeight="1" x14ac:dyDescent="0.2">
      <c r="A18" s="112"/>
      <c r="B18" s="115"/>
      <c r="C18" s="116"/>
      <c r="D18" s="116"/>
      <c r="E18" s="116"/>
      <c r="F18" s="116"/>
      <c r="G18" s="116"/>
      <c r="H18" s="116"/>
      <c r="I18" s="116"/>
      <c r="J18" s="116"/>
      <c r="K18" s="116"/>
      <c r="L18" s="40" t="s">
        <v>7</v>
      </c>
      <c r="M18" s="41" t="s">
        <v>8</v>
      </c>
      <c r="N18" s="40" t="s">
        <v>549</v>
      </c>
      <c r="O18" s="41" t="s">
        <v>550</v>
      </c>
    </row>
    <row r="19" spans="1:15" ht="33.75" customHeight="1" x14ac:dyDescent="0.2">
      <c r="A19" s="112"/>
      <c r="B19" s="74">
        <v>1</v>
      </c>
      <c r="C19" s="103" t="s">
        <v>635</v>
      </c>
      <c r="D19" s="104"/>
      <c r="E19" s="104"/>
      <c r="F19" s="104"/>
      <c r="G19" s="104"/>
      <c r="H19" s="104"/>
      <c r="I19" s="104"/>
      <c r="J19" s="104"/>
      <c r="K19" s="109"/>
      <c r="L19" s="18"/>
      <c r="M19" s="19"/>
      <c r="N19" s="49"/>
      <c r="O19" s="50"/>
    </row>
    <row r="20" spans="1:15" ht="33.75" customHeight="1" x14ac:dyDescent="0.2">
      <c r="A20" s="112"/>
      <c r="B20" s="74" t="s">
        <v>615</v>
      </c>
      <c r="C20" s="103" t="s">
        <v>636</v>
      </c>
      <c r="D20" s="104"/>
      <c r="E20" s="104"/>
      <c r="F20" s="104"/>
      <c r="G20" s="104"/>
      <c r="H20" s="104"/>
      <c r="I20" s="104"/>
      <c r="J20" s="104"/>
      <c r="K20" s="109"/>
      <c r="L20" s="18"/>
      <c r="M20" s="19"/>
      <c r="N20" s="49"/>
      <c r="O20" s="50"/>
    </row>
    <row r="21" spans="1:15" ht="33.75" customHeight="1" x14ac:dyDescent="0.2">
      <c r="A21" s="112"/>
      <c r="B21" s="74">
        <v>3</v>
      </c>
      <c r="C21" s="103" t="s">
        <v>637</v>
      </c>
      <c r="D21" s="104"/>
      <c r="E21" s="104"/>
      <c r="F21" s="104"/>
      <c r="G21" s="104"/>
      <c r="H21" s="104"/>
      <c r="I21" s="104"/>
      <c r="J21" s="104"/>
      <c r="K21" s="109"/>
      <c r="L21" s="18"/>
      <c r="M21" s="19"/>
      <c r="N21" s="49"/>
      <c r="O21" s="50"/>
    </row>
    <row r="22" spans="1:15" ht="33.75" customHeight="1" x14ac:dyDescent="0.2">
      <c r="A22" s="112"/>
      <c r="B22" s="74" t="s">
        <v>616</v>
      </c>
      <c r="C22" s="103" t="s">
        <v>638</v>
      </c>
      <c r="D22" s="104"/>
      <c r="E22" s="104"/>
      <c r="F22" s="104"/>
      <c r="G22" s="104"/>
      <c r="H22" s="104"/>
      <c r="I22" s="104"/>
      <c r="J22" s="104"/>
      <c r="K22" s="109"/>
      <c r="L22" s="18"/>
      <c r="M22" s="19"/>
      <c r="N22" s="49"/>
      <c r="O22" s="50"/>
    </row>
    <row r="23" spans="1:15" ht="33.75" customHeight="1" x14ac:dyDescent="0.2">
      <c r="A23" s="112"/>
      <c r="B23" s="74">
        <v>5</v>
      </c>
      <c r="C23" s="103" t="s">
        <v>639</v>
      </c>
      <c r="D23" s="104"/>
      <c r="E23" s="104"/>
      <c r="F23" s="104"/>
      <c r="G23" s="104"/>
      <c r="H23" s="104"/>
      <c r="I23" s="104"/>
      <c r="J23" s="104"/>
      <c r="K23" s="109"/>
      <c r="L23" s="18"/>
      <c r="M23" s="19"/>
      <c r="N23" s="49"/>
      <c r="O23" s="50"/>
    </row>
    <row r="24" spans="1:15" ht="33.75" customHeight="1" x14ac:dyDescent="0.2">
      <c r="A24" s="112"/>
      <c r="B24" s="74" t="s">
        <v>617</v>
      </c>
      <c r="C24" s="103" t="s">
        <v>640</v>
      </c>
      <c r="D24" s="104"/>
      <c r="E24" s="104"/>
      <c r="F24" s="104"/>
      <c r="G24" s="104"/>
      <c r="H24" s="104"/>
      <c r="I24" s="104"/>
      <c r="J24" s="104"/>
      <c r="K24" s="109"/>
      <c r="L24" s="18"/>
      <c r="M24" s="19"/>
      <c r="N24" s="51"/>
      <c r="O24" s="52"/>
    </row>
    <row r="25" spans="1:15" ht="33.75" customHeight="1" x14ac:dyDescent="0.2">
      <c r="A25" s="112"/>
      <c r="B25" s="74">
        <v>7</v>
      </c>
      <c r="C25" s="103" t="s">
        <v>641</v>
      </c>
      <c r="D25" s="104"/>
      <c r="E25" s="104"/>
      <c r="F25" s="104"/>
      <c r="G25" s="104"/>
      <c r="H25" s="104"/>
      <c r="I25" s="104"/>
      <c r="J25" s="104"/>
      <c r="K25" s="109"/>
      <c r="L25" s="18"/>
      <c r="M25" s="19"/>
      <c r="N25" s="51"/>
      <c r="O25" s="52"/>
    </row>
    <row r="26" spans="1:15" ht="33.75" customHeight="1" thickBot="1" x14ac:dyDescent="0.25">
      <c r="A26" s="112"/>
      <c r="B26" s="76">
        <v>9</v>
      </c>
      <c r="C26" s="110" t="s">
        <v>618</v>
      </c>
      <c r="D26" s="111"/>
      <c r="E26" s="111"/>
      <c r="F26" s="111"/>
      <c r="G26" s="111"/>
      <c r="H26" s="111"/>
      <c r="I26" s="111"/>
      <c r="J26" s="111"/>
      <c r="K26" s="121"/>
      <c r="L26" s="20"/>
      <c r="M26" s="21"/>
      <c r="N26" s="49"/>
      <c r="O26" s="50"/>
    </row>
    <row r="27" spans="1:15" ht="13.5" customHeight="1" thickTop="1" x14ac:dyDescent="0.2">
      <c r="A27" s="112"/>
      <c r="B27" s="122" t="s">
        <v>623</v>
      </c>
      <c r="C27" s="123"/>
      <c r="D27" s="123"/>
      <c r="E27" s="123"/>
      <c r="F27" s="123"/>
      <c r="G27" s="123"/>
      <c r="H27" s="123"/>
      <c r="I27" s="123"/>
      <c r="J27" s="123"/>
      <c r="K27" s="123"/>
      <c r="L27" s="117" t="s">
        <v>548</v>
      </c>
      <c r="M27" s="118"/>
      <c r="N27" s="119" t="s">
        <v>557</v>
      </c>
      <c r="O27" s="120"/>
    </row>
    <row r="28" spans="1:15" ht="13.5" customHeight="1" x14ac:dyDescent="0.2">
      <c r="A28" s="112"/>
      <c r="B28" s="115"/>
      <c r="C28" s="116"/>
      <c r="D28" s="116"/>
      <c r="E28" s="116"/>
      <c r="F28" s="116"/>
      <c r="G28" s="116"/>
      <c r="H28" s="116"/>
      <c r="I28" s="116"/>
      <c r="J28" s="116"/>
      <c r="K28" s="116"/>
      <c r="L28" s="40" t="s">
        <v>7</v>
      </c>
      <c r="M28" s="41" t="s">
        <v>8</v>
      </c>
      <c r="N28" s="40" t="s">
        <v>549</v>
      </c>
      <c r="O28" s="41" t="s">
        <v>550</v>
      </c>
    </row>
    <row r="29" spans="1:15" ht="33.75" customHeight="1" x14ac:dyDescent="0.2">
      <c r="A29" s="112"/>
      <c r="B29" s="74" t="s">
        <v>619</v>
      </c>
      <c r="C29" s="103" t="s">
        <v>642</v>
      </c>
      <c r="D29" s="104"/>
      <c r="E29" s="104"/>
      <c r="F29" s="104"/>
      <c r="G29" s="104"/>
      <c r="H29" s="104"/>
      <c r="I29" s="104"/>
      <c r="J29" s="104"/>
      <c r="K29" s="109"/>
      <c r="L29" s="18"/>
      <c r="M29" s="19"/>
      <c r="N29" s="51"/>
      <c r="O29" s="52"/>
    </row>
    <row r="30" spans="1:15" ht="33.75" customHeight="1" x14ac:dyDescent="0.2">
      <c r="A30" s="112"/>
      <c r="B30" s="76">
        <v>11</v>
      </c>
      <c r="C30" s="103" t="s">
        <v>643</v>
      </c>
      <c r="D30" s="104"/>
      <c r="E30" s="104"/>
      <c r="F30" s="104"/>
      <c r="G30" s="104"/>
      <c r="H30" s="104"/>
      <c r="I30" s="104"/>
      <c r="J30" s="104"/>
      <c r="K30" s="109"/>
      <c r="L30" s="18"/>
      <c r="M30" s="19"/>
      <c r="N30" s="51"/>
      <c r="O30" s="52"/>
    </row>
    <row r="31" spans="1:15" ht="33.75" customHeight="1" thickBot="1" x14ac:dyDescent="0.25">
      <c r="A31" s="112"/>
      <c r="B31" s="76" t="s">
        <v>620</v>
      </c>
      <c r="C31" s="110" t="s">
        <v>644</v>
      </c>
      <c r="D31" s="111"/>
      <c r="E31" s="111"/>
      <c r="F31" s="111"/>
      <c r="G31" s="111"/>
      <c r="H31" s="111"/>
      <c r="I31" s="111"/>
      <c r="J31" s="111"/>
      <c r="K31" s="121"/>
      <c r="L31" s="20"/>
      <c r="M31" s="21"/>
      <c r="N31" s="49"/>
      <c r="O31" s="50"/>
    </row>
    <row r="32" spans="1:15" ht="13.5" customHeight="1" thickTop="1" x14ac:dyDescent="0.2">
      <c r="A32" s="112"/>
      <c r="B32" s="122" t="s">
        <v>622</v>
      </c>
      <c r="C32" s="123"/>
      <c r="D32" s="123"/>
      <c r="E32" s="123"/>
      <c r="F32" s="123"/>
      <c r="G32" s="123"/>
      <c r="H32" s="123"/>
      <c r="I32" s="123"/>
      <c r="J32" s="123"/>
      <c r="K32" s="124"/>
      <c r="L32" s="117" t="s">
        <v>548</v>
      </c>
      <c r="M32" s="118"/>
      <c r="N32" s="119" t="s">
        <v>557</v>
      </c>
      <c r="O32" s="120"/>
    </row>
    <row r="33" spans="1:15" ht="13.5" customHeight="1" x14ac:dyDescent="0.2">
      <c r="A33" s="112"/>
      <c r="B33" s="115"/>
      <c r="C33" s="116"/>
      <c r="D33" s="116"/>
      <c r="E33" s="116"/>
      <c r="F33" s="116"/>
      <c r="G33" s="116"/>
      <c r="H33" s="116"/>
      <c r="I33" s="116"/>
      <c r="J33" s="116"/>
      <c r="K33" s="125"/>
      <c r="L33" s="40" t="s">
        <v>7</v>
      </c>
      <c r="M33" s="41" t="s">
        <v>8</v>
      </c>
      <c r="N33" s="40" t="s">
        <v>549</v>
      </c>
      <c r="O33" s="41" t="s">
        <v>550</v>
      </c>
    </row>
    <row r="34" spans="1:15" ht="33.75" customHeight="1" x14ac:dyDescent="0.2">
      <c r="A34" s="112"/>
      <c r="B34" s="74">
        <v>13</v>
      </c>
      <c r="C34" s="103" t="s">
        <v>645</v>
      </c>
      <c r="D34" s="104"/>
      <c r="E34" s="104"/>
      <c r="F34" s="104"/>
      <c r="G34" s="104"/>
      <c r="H34" s="104"/>
      <c r="I34" s="104"/>
      <c r="J34" s="104"/>
      <c r="K34" s="109"/>
      <c r="L34" s="18"/>
      <c r="M34" s="19"/>
      <c r="N34" s="51"/>
      <c r="O34" s="52"/>
    </row>
    <row r="35" spans="1:15" ht="33.75" customHeight="1" x14ac:dyDescent="0.2">
      <c r="A35" s="112"/>
      <c r="B35" s="74">
        <v>14</v>
      </c>
      <c r="C35" s="103" t="s">
        <v>646</v>
      </c>
      <c r="D35" s="104"/>
      <c r="E35" s="104"/>
      <c r="F35" s="104"/>
      <c r="G35" s="104"/>
      <c r="H35" s="104"/>
      <c r="I35" s="104"/>
      <c r="J35" s="104"/>
      <c r="K35" s="109"/>
      <c r="L35" s="18"/>
      <c r="M35" s="19"/>
      <c r="N35" s="51"/>
      <c r="O35" s="52"/>
    </row>
    <row r="36" spans="1:15" ht="33.75" customHeight="1" x14ac:dyDescent="0.2">
      <c r="A36" s="112"/>
      <c r="B36" s="74">
        <v>15</v>
      </c>
      <c r="C36" s="103" t="s">
        <v>606</v>
      </c>
      <c r="D36" s="104"/>
      <c r="E36" s="104"/>
      <c r="F36" s="104"/>
      <c r="G36" s="104"/>
      <c r="H36" s="104"/>
      <c r="I36" s="104"/>
      <c r="J36" s="104"/>
      <c r="K36" s="109"/>
      <c r="L36" s="18"/>
      <c r="M36" s="19"/>
      <c r="N36" s="51"/>
      <c r="O36" s="52"/>
    </row>
    <row r="37" spans="1:15" ht="33.75" customHeight="1" x14ac:dyDescent="0.2">
      <c r="A37" s="112"/>
      <c r="B37" s="75" t="s">
        <v>621</v>
      </c>
      <c r="C37" s="103" t="s">
        <v>647</v>
      </c>
      <c r="D37" s="104"/>
      <c r="E37" s="104"/>
      <c r="F37" s="104"/>
      <c r="G37" s="104"/>
      <c r="H37" s="104"/>
      <c r="I37" s="104"/>
      <c r="J37" s="104"/>
      <c r="K37" s="109"/>
      <c r="L37" s="18"/>
      <c r="M37" s="19"/>
      <c r="N37" s="51"/>
      <c r="O37" s="52"/>
    </row>
    <row r="38" spans="1:15" x14ac:dyDescent="0.2">
      <c r="A38" s="105" t="str">
        <f>M5</f>
        <v/>
      </c>
      <c r="B38" s="105"/>
      <c r="C38" s="106" t="str">
        <f>E5</f>
        <v/>
      </c>
      <c r="D38" s="106"/>
      <c r="E38" s="106"/>
      <c r="F38" s="106"/>
      <c r="G38" s="62"/>
      <c r="H38" s="105" t="str">
        <f>E4</f>
        <v/>
      </c>
      <c r="I38" s="105"/>
      <c r="J38" s="62"/>
      <c r="K38" s="62"/>
      <c r="L38" s="73"/>
      <c r="M38" s="73"/>
      <c r="N38" s="105" t="str">
        <f>M6</f>
        <v/>
      </c>
      <c r="O38" s="105"/>
    </row>
    <row r="39" spans="1:15" ht="13.5" customHeight="1" x14ac:dyDescent="0.2">
      <c r="A39" s="112" t="s">
        <v>528</v>
      </c>
      <c r="B39" s="113" t="s">
        <v>529</v>
      </c>
      <c r="C39" s="114"/>
      <c r="D39" s="114"/>
      <c r="E39" s="114"/>
      <c r="F39" s="114"/>
      <c r="G39" s="114"/>
      <c r="H39" s="114"/>
      <c r="I39" s="114"/>
      <c r="J39" s="114"/>
      <c r="K39" s="114"/>
      <c r="L39" s="107" t="s">
        <v>548</v>
      </c>
      <c r="M39" s="108"/>
      <c r="N39" s="153" t="s">
        <v>557</v>
      </c>
      <c r="O39" s="154"/>
    </row>
    <row r="40" spans="1:15" x14ac:dyDescent="0.2">
      <c r="A40" s="112"/>
      <c r="B40" s="115"/>
      <c r="C40" s="116"/>
      <c r="D40" s="116"/>
      <c r="E40" s="116"/>
      <c r="F40" s="116"/>
      <c r="G40" s="116"/>
      <c r="H40" s="116"/>
      <c r="I40" s="116"/>
      <c r="J40" s="116"/>
      <c r="K40" s="116"/>
      <c r="L40" s="40" t="s">
        <v>7</v>
      </c>
      <c r="M40" s="41" t="s">
        <v>8</v>
      </c>
      <c r="N40" s="40" t="s">
        <v>549</v>
      </c>
      <c r="O40" s="41" t="s">
        <v>550</v>
      </c>
    </row>
    <row r="41" spans="1:15" ht="33.75" customHeight="1" x14ac:dyDescent="0.2">
      <c r="A41" s="112"/>
      <c r="B41" s="74">
        <v>17</v>
      </c>
      <c r="C41" s="103" t="s">
        <v>648</v>
      </c>
      <c r="D41" s="104"/>
      <c r="E41" s="104"/>
      <c r="F41" s="104"/>
      <c r="G41" s="104"/>
      <c r="H41" s="104"/>
      <c r="I41" s="104"/>
      <c r="J41" s="104"/>
      <c r="K41" s="104"/>
      <c r="L41" s="18"/>
      <c r="M41" s="19"/>
      <c r="N41" s="49"/>
      <c r="O41" s="50"/>
    </row>
    <row r="42" spans="1:15" ht="33.75" customHeight="1" x14ac:dyDescent="0.2">
      <c r="A42" s="112"/>
      <c r="B42" s="74">
        <v>18</v>
      </c>
      <c r="C42" s="103" t="s">
        <v>649</v>
      </c>
      <c r="D42" s="104"/>
      <c r="E42" s="104"/>
      <c r="F42" s="104"/>
      <c r="G42" s="104"/>
      <c r="H42" s="104"/>
      <c r="I42" s="104"/>
      <c r="J42" s="104"/>
      <c r="K42" s="104"/>
      <c r="L42" s="18"/>
      <c r="M42" s="19"/>
      <c r="N42" s="49"/>
      <c r="O42" s="50"/>
    </row>
    <row r="43" spans="1:15" ht="33.75" customHeight="1" x14ac:dyDescent="0.2">
      <c r="A43" s="112"/>
      <c r="B43" s="74" t="s">
        <v>624</v>
      </c>
      <c r="C43" s="103" t="s">
        <v>650</v>
      </c>
      <c r="D43" s="104"/>
      <c r="E43" s="104"/>
      <c r="F43" s="104"/>
      <c r="G43" s="104"/>
      <c r="H43" s="104"/>
      <c r="I43" s="104"/>
      <c r="J43" s="104"/>
      <c r="K43" s="104"/>
      <c r="L43" s="18"/>
      <c r="M43" s="19"/>
      <c r="N43" s="51"/>
      <c r="O43" s="52"/>
    </row>
    <row r="44" spans="1:15" ht="33.75" customHeight="1" thickBot="1" x14ac:dyDescent="0.25">
      <c r="A44" s="112"/>
      <c r="B44" s="76">
        <v>20</v>
      </c>
      <c r="C44" s="110" t="s">
        <v>651</v>
      </c>
      <c r="D44" s="111"/>
      <c r="E44" s="111"/>
      <c r="F44" s="111"/>
      <c r="G44" s="111"/>
      <c r="H44" s="111"/>
      <c r="I44" s="111"/>
      <c r="J44" s="111"/>
      <c r="K44" s="111"/>
      <c r="L44" s="20"/>
      <c r="M44" s="21"/>
      <c r="N44" s="53"/>
      <c r="O44" s="54"/>
    </row>
    <row r="45" spans="1:15" ht="14.25" customHeight="1" thickTop="1" x14ac:dyDescent="0.2">
      <c r="A45" s="112"/>
      <c r="B45" s="122" t="s">
        <v>530</v>
      </c>
      <c r="C45" s="123"/>
      <c r="D45" s="123"/>
      <c r="E45" s="123"/>
      <c r="F45" s="123"/>
      <c r="G45" s="123"/>
      <c r="H45" s="123"/>
      <c r="I45" s="123"/>
      <c r="J45" s="123"/>
      <c r="K45" s="123"/>
      <c r="L45" s="117" t="s">
        <v>548</v>
      </c>
      <c r="M45" s="118"/>
      <c r="N45" s="151" t="s">
        <v>557</v>
      </c>
      <c r="O45" s="152"/>
    </row>
    <row r="46" spans="1:15" x14ac:dyDescent="0.2">
      <c r="A46" s="112"/>
      <c r="B46" s="115"/>
      <c r="C46" s="116"/>
      <c r="D46" s="116"/>
      <c r="E46" s="116"/>
      <c r="F46" s="116"/>
      <c r="G46" s="116"/>
      <c r="H46" s="116"/>
      <c r="I46" s="116"/>
      <c r="J46" s="116"/>
      <c r="K46" s="116"/>
      <c r="L46" s="40" t="s">
        <v>7</v>
      </c>
      <c r="M46" s="41" t="s">
        <v>8</v>
      </c>
      <c r="N46" s="40" t="s">
        <v>549</v>
      </c>
      <c r="O46" s="41" t="s">
        <v>550</v>
      </c>
    </row>
    <row r="47" spans="1:15" ht="33.75" customHeight="1" x14ac:dyDescent="0.2">
      <c r="A47" s="112"/>
      <c r="B47" s="74" t="s">
        <v>625</v>
      </c>
      <c r="C47" s="146" t="s">
        <v>652</v>
      </c>
      <c r="D47" s="147"/>
      <c r="E47" s="147"/>
      <c r="F47" s="147"/>
      <c r="G47" s="147"/>
      <c r="H47" s="147"/>
      <c r="I47" s="147"/>
      <c r="J47" s="147"/>
      <c r="K47" s="147"/>
      <c r="L47" s="18"/>
      <c r="M47" s="19"/>
      <c r="N47" s="16"/>
      <c r="O47" s="17"/>
    </row>
    <row r="48" spans="1:15" ht="33.75" customHeight="1" x14ac:dyDescent="0.2">
      <c r="A48" s="112"/>
      <c r="B48" s="75" t="s">
        <v>626</v>
      </c>
      <c r="C48" s="148" t="s">
        <v>653</v>
      </c>
      <c r="D48" s="149"/>
      <c r="E48" s="149"/>
      <c r="F48" s="149"/>
      <c r="G48" s="149"/>
      <c r="H48" s="149"/>
      <c r="I48" s="149"/>
      <c r="J48" s="149"/>
      <c r="K48" s="149"/>
      <c r="L48" s="18"/>
      <c r="M48" s="19"/>
      <c r="N48" s="16"/>
      <c r="O48" s="17"/>
    </row>
    <row r="49" spans="1:15" x14ac:dyDescent="0.2">
      <c r="A49"/>
      <c r="B49" s="38"/>
    </row>
    <row r="50" spans="1:15" ht="13.5" customHeight="1" x14ac:dyDescent="0.2">
      <c r="A50" s="143" t="s">
        <v>531</v>
      </c>
      <c r="B50" s="113" t="s">
        <v>532</v>
      </c>
      <c r="C50" s="114"/>
      <c r="D50" s="114"/>
      <c r="E50" s="114"/>
      <c r="F50" s="114"/>
      <c r="G50" s="114"/>
      <c r="H50" s="114"/>
      <c r="I50" s="114"/>
      <c r="J50" s="114"/>
      <c r="K50" s="114"/>
      <c r="L50" s="107" t="s">
        <v>548</v>
      </c>
      <c r="M50" s="108"/>
      <c r="N50" s="153" t="s">
        <v>557</v>
      </c>
      <c r="O50" s="154"/>
    </row>
    <row r="51" spans="1:15" x14ac:dyDescent="0.2">
      <c r="A51" s="144"/>
      <c r="B51" s="115"/>
      <c r="C51" s="116"/>
      <c r="D51" s="116"/>
      <c r="E51" s="116"/>
      <c r="F51" s="116"/>
      <c r="G51" s="116"/>
      <c r="H51" s="116"/>
      <c r="I51" s="116"/>
      <c r="J51" s="116"/>
      <c r="K51" s="116"/>
      <c r="L51" s="40" t="s">
        <v>7</v>
      </c>
      <c r="M51" s="41" t="s">
        <v>8</v>
      </c>
      <c r="N51" s="40" t="s">
        <v>549</v>
      </c>
      <c r="O51" s="41" t="s">
        <v>550</v>
      </c>
    </row>
    <row r="52" spans="1:15" ht="33.75" customHeight="1" x14ac:dyDescent="0.2">
      <c r="A52" s="144"/>
      <c r="B52" s="74">
        <v>23</v>
      </c>
      <c r="C52" s="103" t="s">
        <v>654</v>
      </c>
      <c r="D52" s="104"/>
      <c r="E52" s="104"/>
      <c r="F52" s="104"/>
      <c r="G52" s="104"/>
      <c r="H52" s="104"/>
      <c r="I52" s="104"/>
      <c r="J52" s="104"/>
      <c r="K52" s="104"/>
      <c r="L52" s="18"/>
      <c r="M52" s="19"/>
      <c r="N52" s="51"/>
      <c r="O52" s="52"/>
    </row>
    <row r="53" spans="1:15" ht="33.75" customHeight="1" x14ac:dyDescent="0.2">
      <c r="A53" s="144"/>
      <c r="B53" s="74">
        <v>24</v>
      </c>
      <c r="C53" s="103" t="s">
        <v>655</v>
      </c>
      <c r="D53" s="104"/>
      <c r="E53" s="104"/>
      <c r="F53" s="104"/>
      <c r="G53" s="104"/>
      <c r="H53" s="104"/>
      <c r="I53" s="104"/>
      <c r="J53" s="104"/>
      <c r="K53" s="104"/>
      <c r="L53" s="18"/>
      <c r="M53" s="19"/>
      <c r="N53" s="51"/>
      <c r="O53" s="52"/>
    </row>
    <row r="54" spans="1:15" ht="33.75" customHeight="1" x14ac:dyDescent="0.2">
      <c r="A54" s="144"/>
      <c r="B54" s="74" t="s">
        <v>627</v>
      </c>
      <c r="C54" s="103" t="s">
        <v>656</v>
      </c>
      <c r="D54" s="104"/>
      <c r="E54" s="104"/>
      <c r="F54" s="104"/>
      <c r="G54" s="104"/>
      <c r="H54" s="104"/>
      <c r="I54" s="104"/>
      <c r="J54" s="104"/>
      <c r="K54" s="104"/>
      <c r="L54" s="18"/>
      <c r="M54" s="19"/>
      <c r="N54" s="51"/>
      <c r="O54" s="52"/>
    </row>
    <row r="55" spans="1:15" ht="33.75" customHeight="1" thickBot="1" x14ac:dyDescent="0.25">
      <c r="A55" s="144"/>
      <c r="B55" s="76">
        <v>26</v>
      </c>
      <c r="C55" s="110" t="s">
        <v>657</v>
      </c>
      <c r="D55" s="111"/>
      <c r="E55" s="111"/>
      <c r="F55" s="111"/>
      <c r="G55" s="111"/>
      <c r="H55" s="111"/>
      <c r="I55" s="111"/>
      <c r="J55" s="111"/>
      <c r="K55" s="111"/>
      <c r="L55" s="20"/>
      <c r="M55" s="21"/>
      <c r="N55" s="49"/>
      <c r="O55" s="50"/>
    </row>
    <row r="56" spans="1:15" ht="14.25" customHeight="1" thickTop="1" x14ac:dyDescent="0.2">
      <c r="A56" s="144"/>
      <c r="B56" s="122" t="s">
        <v>533</v>
      </c>
      <c r="C56" s="123"/>
      <c r="D56" s="123"/>
      <c r="E56" s="123"/>
      <c r="F56" s="123"/>
      <c r="G56" s="123"/>
      <c r="H56" s="123"/>
      <c r="I56" s="123"/>
      <c r="J56" s="123"/>
      <c r="K56" s="123"/>
      <c r="L56" s="117" t="s">
        <v>548</v>
      </c>
      <c r="M56" s="118"/>
      <c r="N56" s="119" t="s">
        <v>557</v>
      </c>
      <c r="O56" s="120"/>
    </row>
    <row r="57" spans="1:15" x14ac:dyDescent="0.2">
      <c r="A57" s="144"/>
      <c r="B57" s="115"/>
      <c r="C57" s="116"/>
      <c r="D57" s="116"/>
      <c r="E57" s="116"/>
      <c r="F57" s="116"/>
      <c r="G57" s="116"/>
      <c r="H57" s="116"/>
      <c r="I57" s="116"/>
      <c r="J57" s="116"/>
      <c r="K57" s="116"/>
      <c r="L57" s="40" t="s">
        <v>7</v>
      </c>
      <c r="M57" s="41" t="s">
        <v>8</v>
      </c>
      <c r="N57" s="40" t="s">
        <v>549</v>
      </c>
      <c r="O57" s="41" t="s">
        <v>550</v>
      </c>
    </row>
    <row r="58" spans="1:15" ht="33.75" customHeight="1" x14ac:dyDescent="0.2">
      <c r="A58" s="144"/>
      <c r="B58" s="74">
        <v>27</v>
      </c>
      <c r="C58" s="103" t="s">
        <v>658</v>
      </c>
      <c r="D58" s="104"/>
      <c r="E58" s="104"/>
      <c r="F58" s="104"/>
      <c r="G58" s="104"/>
      <c r="H58" s="104"/>
      <c r="I58" s="104"/>
      <c r="J58" s="104"/>
      <c r="K58" s="104"/>
      <c r="L58" s="18"/>
      <c r="M58" s="19"/>
      <c r="N58" s="51"/>
      <c r="O58" s="52"/>
    </row>
    <row r="59" spans="1:15" ht="33.75" customHeight="1" x14ac:dyDescent="0.2">
      <c r="A59" s="144"/>
      <c r="B59" s="74">
        <v>28</v>
      </c>
      <c r="C59" s="103" t="s">
        <v>659</v>
      </c>
      <c r="D59" s="104"/>
      <c r="E59" s="104"/>
      <c r="F59" s="104"/>
      <c r="G59" s="104"/>
      <c r="H59" s="104"/>
      <c r="I59" s="104"/>
      <c r="J59" s="104"/>
      <c r="K59" s="104"/>
      <c r="L59" s="18"/>
      <c r="M59" s="19"/>
      <c r="N59" s="51"/>
      <c r="O59" s="52"/>
    </row>
    <row r="60" spans="1:15" ht="33.75" customHeight="1" x14ac:dyDescent="0.2">
      <c r="A60" s="144"/>
      <c r="B60" s="74" t="s">
        <v>628</v>
      </c>
      <c r="C60" s="103" t="s">
        <v>660</v>
      </c>
      <c r="D60" s="104"/>
      <c r="E60" s="104"/>
      <c r="F60" s="104"/>
      <c r="G60" s="104"/>
      <c r="H60" s="104"/>
      <c r="I60" s="104"/>
      <c r="J60" s="104"/>
      <c r="K60" s="104"/>
      <c r="L60" s="18"/>
      <c r="M60" s="19"/>
      <c r="N60" s="51"/>
      <c r="O60" s="52"/>
    </row>
    <row r="61" spans="1:15" ht="33.75" customHeight="1" x14ac:dyDescent="0.2">
      <c r="A61" s="144"/>
      <c r="B61" s="74">
        <v>30</v>
      </c>
      <c r="C61" s="103" t="s">
        <v>661</v>
      </c>
      <c r="D61" s="104"/>
      <c r="E61" s="104"/>
      <c r="F61" s="104"/>
      <c r="G61" s="104"/>
      <c r="H61" s="104"/>
      <c r="I61" s="104"/>
      <c r="J61" s="104"/>
      <c r="K61" s="104"/>
      <c r="L61" s="18"/>
      <c r="M61" s="19"/>
      <c r="N61" s="51"/>
      <c r="O61" s="52"/>
    </row>
    <row r="62" spans="1:15" ht="33.75" customHeight="1" x14ac:dyDescent="0.2">
      <c r="A62" s="145"/>
      <c r="B62" s="75" t="s">
        <v>629</v>
      </c>
      <c r="C62" s="103" t="s">
        <v>603</v>
      </c>
      <c r="D62" s="104"/>
      <c r="E62" s="104"/>
      <c r="F62" s="104"/>
      <c r="G62" s="104"/>
      <c r="H62" s="104"/>
      <c r="I62" s="104"/>
      <c r="J62" s="104"/>
      <c r="K62" s="104"/>
      <c r="L62" s="18"/>
      <c r="M62" s="19"/>
      <c r="N62" s="51"/>
      <c r="O62" s="52"/>
    </row>
    <row r="63" spans="1:15" x14ac:dyDescent="0.2">
      <c r="A63" s="105" t="str">
        <f>M5</f>
        <v/>
      </c>
      <c r="B63" s="105"/>
      <c r="C63" s="106" t="str">
        <f>E5</f>
        <v/>
      </c>
      <c r="D63" s="106"/>
      <c r="E63" s="106"/>
      <c r="F63" s="106"/>
      <c r="G63" s="62"/>
      <c r="H63" s="105" t="str">
        <f>E4</f>
        <v/>
      </c>
      <c r="I63" s="105"/>
      <c r="J63" s="62"/>
      <c r="K63" s="62"/>
      <c r="L63" s="73"/>
      <c r="M63" s="73"/>
      <c r="N63" s="105" t="str">
        <f>M6</f>
        <v/>
      </c>
      <c r="O63" s="105"/>
    </row>
    <row r="64" spans="1:15" ht="13.5" customHeight="1" x14ac:dyDescent="0.2">
      <c r="A64" s="143" t="s">
        <v>534</v>
      </c>
      <c r="B64" s="113" t="s">
        <v>535</v>
      </c>
      <c r="C64" s="114"/>
      <c r="D64" s="114"/>
      <c r="E64" s="114"/>
      <c r="F64" s="114"/>
      <c r="G64" s="114"/>
      <c r="H64" s="114"/>
      <c r="I64" s="114"/>
      <c r="J64" s="114"/>
      <c r="K64" s="114"/>
      <c r="L64" s="107" t="s">
        <v>548</v>
      </c>
      <c r="M64" s="108"/>
      <c r="N64" s="153" t="s">
        <v>557</v>
      </c>
      <c r="O64" s="154"/>
    </row>
    <row r="65" spans="1:27" x14ac:dyDescent="0.2">
      <c r="A65" s="144"/>
      <c r="B65" s="115"/>
      <c r="C65" s="116"/>
      <c r="D65" s="116"/>
      <c r="E65" s="116"/>
      <c r="F65" s="116"/>
      <c r="G65" s="116"/>
      <c r="H65" s="116"/>
      <c r="I65" s="116"/>
      <c r="J65" s="116"/>
      <c r="K65" s="116"/>
      <c r="L65" s="40" t="s">
        <v>7</v>
      </c>
      <c r="M65" s="41" t="s">
        <v>8</v>
      </c>
      <c r="N65" s="40" t="s">
        <v>549</v>
      </c>
      <c r="O65" s="41" t="s">
        <v>550</v>
      </c>
    </row>
    <row r="66" spans="1:27" ht="33.75" customHeight="1" x14ac:dyDescent="0.2">
      <c r="A66" s="144"/>
      <c r="B66" s="74" t="s">
        <v>630</v>
      </c>
      <c r="C66" s="103" t="s">
        <v>946</v>
      </c>
      <c r="D66" s="104"/>
      <c r="E66" s="104"/>
      <c r="F66" s="104"/>
      <c r="G66" s="104"/>
      <c r="H66" s="104"/>
      <c r="I66" s="104"/>
      <c r="J66" s="104"/>
      <c r="K66" s="109"/>
      <c r="L66" s="18"/>
      <c r="M66" s="19"/>
      <c r="N66" s="16"/>
      <c r="O66" s="17"/>
      <c r="Q66" s="150"/>
      <c r="R66" s="150"/>
      <c r="S66" s="150"/>
      <c r="T66" s="150"/>
      <c r="U66" s="150"/>
      <c r="V66" s="150"/>
      <c r="W66" s="150"/>
      <c r="X66" s="150"/>
      <c r="Y66" s="150"/>
      <c r="Z66" s="150"/>
      <c r="AA66" s="150"/>
    </row>
    <row r="67" spans="1:27" ht="33.75" customHeight="1" x14ac:dyDescent="0.2">
      <c r="A67" s="144"/>
      <c r="B67" s="74">
        <v>33</v>
      </c>
      <c r="C67" s="103" t="s">
        <v>536</v>
      </c>
      <c r="D67" s="104"/>
      <c r="E67" s="104"/>
      <c r="F67" s="104"/>
      <c r="G67" s="104"/>
      <c r="H67" s="104"/>
      <c r="I67" s="104"/>
      <c r="J67" s="104"/>
      <c r="K67" s="104"/>
      <c r="L67" s="18"/>
      <c r="M67" s="19"/>
      <c r="N67" s="16"/>
      <c r="O67" s="17"/>
    </row>
    <row r="68" spans="1:27" ht="33.75" customHeight="1" x14ac:dyDescent="0.2">
      <c r="A68" s="144"/>
      <c r="B68" s="74" t="s">
        <v>631</v>
      </c>
      <c r="C68" s="103" t="s">
        <v>604</v>
      </c>
      <c r="D68" s="104"/>
      <c r="E68" s="104"/>
      <c r="F68" s="104"/>
      <c r="G68" s="104"/>
      <c r="H68" s="104"/>
      <c r="I68" s="104"/>
      <c r="J68" s="104"/>
      <c r="K68" s="104"/>
      <c r="L68" s="18"/>
      <c r="M68" s="19"/>
      <c r="N68" s="16"/>
      <c r="O68" s="17"/>
    </row>
    <row r="69" spans="1:27" ht="33.75" customHeight="1" thickBot="1" x14ac:dyDescent="0.25">
      <c r="A69" s="144"/>
      <c r="B69" s="76">
        <v>35</v>
      </c>
      <c r="C69" s="110" t="s">
        <v>662</v>
      </c>
      <c r="D69" s="111"/>
      <c r="E69" s="111"/>
      <c r="F69" s="111"/>
      <c r="G69" s="111"/>
      <c r="H69" s="111"/>
      <c r="I69" s="111"/>
      <c r="J69" s="111"/>
      <c r="K69" s="111"/>
      <c r="L69" s="20"/>
      <c r="M69" s="21"/>
      <c r="N69" s="14"/>
      <c r="O69" s="15"/>
    </row>
    <row r="70" spans="1:27" ht="14.25" customHeight="1" thickTop="1" x14ac:dyDescent="0.2">
      <c r="A70" s="144"/>
      <c r="B70" s="122" t="s">
        <v>537</v>
      </c>
      <c r="C70" s="123"/>
      <c r="D70" s="123"/>
      <c r="E70" s="123"/>
      <c r="F70" s="123"/>
      <c r="G70" s="123"/>
      <c r="H70" s="123"/>
      <c r="I70" s="123"/>
      <c r="J70" s="123"/>
      <c r="K70" s="123"/>
      <c r="L70" s="117" t="s">
        <v>548</v>
      </c>
      <c r="M70" s="118"/>
      <c r="N70" s="119" t="s">
        <v>557</v>
      </c>
      <c r="O70" s="120"/>
    </row>
    <row r="71" spans="1:27" x14ac:dyDescent="0.2">
      <c r="A71" s="144"/>
      <c r="B71" s="115"/>
      <c r="C71" s="116"/>
      <c r="D71" s="116"/>
      <c r="E71" s="116"/>
      <c r="F71" s="116"/>
      <c r="G71" s="116"/>
      <c r="H71" s="116"/>
      <c r="I71" s="116"/>
      <c r="J71" s="116"/>
      <c r="K71" s="116"/>
      <c r="L71" s="40" t="s">
        <v>7</v>
      </c>
      <c r="M71" s="41" t="s">
        <v>8</v>
      </c>
      <c r="N71" s="40" t="s">
        <v>549</v>
      </c>
      <c r="O71" s="41" t="s">
        <v>550</v>
      </c>
    </row>
    <row r="72" spans="1:27" ht="33.75" customHeight="1" x14ac:dyDescent="0.2">
      <c r="A72" s="144"/>
      <c r="B72" s="74">
        <v>36</v>
      </c>
      <c r="C72" s="103" t="s">
        <v>663</v>
      </c>
      <c r="D72" s="104"/>
      <c r="E72" s="104"/>
      <c r="F72" s="104"/>
      <c r="G72" s="104"/>
      <c r="H72" s="104"/>
      <c r="I72" s="104"/>
      <c r="J72" s="104"/>
      <c r="K72" s="104"/>
      <c r="L72" s="18"/>
      <c r="M72" s="19"/>
      <c r="N72" s="51"/>
      <c r="O72" s="52"/>
    </row>
    <row r="73" spans="1:27" ht="33.75" customHeight="1" x14ac:dyDescent="0.2">
      <c r="A73" s="144"/>
      <c r="B73" s="74">
        <v>37</v>
      </c>
      <c r="C73" s="103" t="s">
        <v>605</v>
      </c>
      <c r="D73" s="104"/>
      <c r="E73" s="104"/>
      <c r="F73" s="104"/>
      <c r="G73" s="104"/>
      <c r="H73" s="104"/>
      <c r="I73" s="104"/>
      <c r="J73" s="104"/>
      <c r="K73" s="104"/>
      <c r="L73" s="18"/>
      <c r="M73" s="19"/>
      <c r="N73" s="51"/>
      <c r="O73" s="52"/>
    </row>
    <row r="74" spans="1:27" ht="33.75" customHeight="1" x14ac:dyDescent="0.2">
      <c r="A74" s="144"/>
      <c r="B74" s="74" t="s">
        <v>632</v>
      </c>
      <c r="C74" s="103" t="s">
        <v>664</v>
      </c>
      <c r="D74" s="104"/>
      <c r="E74" s="104"/>
      <c r="F74" s="104"/>
      <c r="G74" s="104"/>
      <c r="H74" s="104"/>
      <c r="I74" s="104"/>
      <c r="J74" s="104"/>
      <c r="K74" s="104"/>
      <c r="L74" s="18"/>
      <c r="M74" s="19"/>
      <c r="N74" s="51"/>
      <c r="O74" s="52"/>
    </row>
    <row r="75" spans="1:27" ht="33.75" customHeight="1" x14ac:dyDescent="0.2">
      <c r="A75" s="145"/>
      <c r="B75" s="75" t="s">
        <v>633</v>
      </c>
      <c r="C75" s="103" t="s">
        <v>665</v>
      </c>
      <c r="D75" s="104"/>
      <c r="E75" s="104"/>
      <c r="F75" s="104"/>
      <c r="G75" s="104"/>
      <c r="H75" s="104"/>
      <c r="I75" s="104"/>
      <c r="J75" s="104"/>
      <c r="K75" s="104"/>
      <c r="L75" s="18"/>
      <c r="M75" s="19"/>
      <c r="N75" s="51"/>
      <c r="O75" s="52"/>
    </row>
    <row r="76" spans="1:27" ht="33.75" hidden="1" customHeight="1" x14ac:dyDescent="0.2">
      <c r="A76" s="77"/>
      <c r="B76" s="74">
        <v>40</v>
      </c>
      <c r="C76" s="103" t="s">
        <v>607</v>
      </c>
      <c r="D76" s="104"/>
      <c r="E76" s="104"/>
      <c r="F76" s="104"/>
      <c r="G76" s="104"/>
      <c r="H76" s="104"/>
      <c r="I76" s="104"/>
      <c r="J76" s="104"/>
      <c r="K76" s="104"/>
      <c r="L76" s="18"/>
      <c r="M76" s="19"/>
      <c r="N76" s="51"/>
      <c r="O76" s="52"/>
    </row>
    <row r="77" spans="1:27" ht="33.75" hidden="1" customHeight="1" x14ac:dyDescent="0.2">
      <c r="A77" s="77"/>
      <c r="B77" s="75">
        <v>41</v>
      </c>
      <c r="C77" s="103" t="s">
        <v>608</v>
      </c>
      <c r="D77" s="104"/>
      <c r="E77" s="104"/>
      <c r="F77" s="104"/>
      <c r="G77" s="104"/>
      <c r="H77" s="104"/>
      <c r="I77" s="104"/>
      <c r="J77" s="104"/>
      <c r="K77" s="104"/>
      <c r="L77" s="18"/>
      <c r="M77" s="19"/>
      <c r="N77" s="51"/>
      <c r="O77" s="52"/>
    </row>
    <row r="78" spans="1:27" x14ac:dyDescent="0.2">
      <c r="A78"/>
      <c r="B78" s="38"/>
    </row>
    <row r="79" spans="1:27" ht="13.5" customHeight="1" x14ac:dyDescent="0.2">
      <c r="A79" s="112" t="s">
        <v>538</v>
      </c>
      <c r="B79" s="113" t="s">
        <v>539</v>
      </c>
      <c r="C79" s="114"/>
      <c r="D79" s="114"/>
      <c r="E79" s="114"/>
      <c r="F79" s="114"/>
      <c r="G79" s="114"/>
      <c r="H79" s="114"/>
      <c r="I79" s="114"/>
      <c r="J79" s="114"/>
      <c r="K79" s="114"/>
      <c r="L79" s="107" t="s">
        <v>548</v>
      </c>
      <c r="M79" s="108"/>
      <c r="N79" s="153" t="s">
        <v>557</v>
      </c>
      <c r="O79" s="154"/>
    </row>
    <row r="80" spans="1:27" x14ac:dyDescent="0.2">
      <c r="A80" s="112"/>
      <c r="B80" s="115"/>
      <c r="C80" s="116"/>
      <c r="D80" s="116"/>
      <c r="E80" s="116"/>
      <c r="F80" s="116"/>
      <c r="G80" s="116"/>
      <c r="H80" s="116"/>
      <c r="I80" s="116"/>
      <c r="J80" s="116"/>
      <c r="K80" s="116"/>
      <c r="L80" s="40" t="s">
        <v>7</v>
      </c>
      <c r="M80" s="41" t="s">
        <v>8</v>
      </c>
      <c r="N80" s="40" t="s">
        <v>549</v>
      </c>
      <c r="O80" s="41" t="s">
        <v>550</v>
      </c>
    </row>
    <row r="81" spans="1:15" ht="33.75" customHeight="1" x14ac:dyDescent="0.2">
      <c r="A81" s="112"/>
      <c r="B81" s="75">
        <v>42</v>
      </c>
      <c r="C81" s="103" t="s">
        <v>666</v>
      </c>
      <c r="D81" s="104"/>
      <c r="E81" s="104"/>
      <c r="F81" s="104"/>
      <c r="G81" s="104"/>
      <c r="H81" s="104"/>
      <c r="I81" s="104"/>
      <c r="J81" s="104"/>
      <c r="K81" s="104"/>
      <c r="L81" s="18"/>
      <c r="M81" s="19"/>
      <c r="N81" s="51"/>
      <c r="O81" s="52"/>
    </row>
    <row r="82" spans="1:15" ht="33.75" customHeight="1" x14ac:dyDescent="0.2">
      <c r="A82" s="112"/>
      <c r="B82" s="74">
        <v>43</v>
      </c>
      <c r="C82" s="103" t="s">
        <v>667</v>
      </c>
      <c r="D82" s="104"/>
      <c r="E82" s="104"/>
      <c r="F82" s="104"/>
      <c r="G82" s="104"/>
      <c r="H82" s="104"/>
      <c r="I82" s="104"/>
      <c r="J82" s="104"/>
      <c r="K82" s="104"/>
      <c r="L82" s="18"/>
      <c r="M82" s="19"/>
      <c r="N82" s="51"/>
      <c r="O82" s="52"/>
    </row>
    <row r="83" spans="1:15" ht="33.75" customHeight="1" x14ac:dyDescent="0.2">
      <c r="A83" s="112"/>
      <c r="B83" s="74">
        <v>44</v>
      </c>
      <c r="C83" s="103" t="s">
        <v>668</v>
      </c>
      <c r="D83" s="104"/>
      <c r="E83" s="104"/>
      <c r="F83" s="104"/>
      <c r="G83" s="104"/>
      <c r="H83" s="104"/>
      <c r="I83" s="104"/>
      <c r="J83" s="104"/>
      <c r="K83" s="104"/>
      <c r="L83" s="18"/>
      <c r="M83" s="19"/>
      <c r="N83" s="51"/>
      <c r="O83" s="52"/>
    </row>
    <row r="84" spans="1:15" ht="33.75" customHeight="1" x14ac:dyDescent="0.2">
      <c r="A84" s="112"/>
      <c r="B84" s="75">
        <v>45</v>
      </c>
      <c r="C84" s="103" t="s">
        <v>669</v>
      </c>
      <c r="D84" s="104"/>
      <c r="E84" s="104"/>
      <c r="F84" s="104"/>
      <c r="G84" s="104"/>
      <c r="H84" s="104"/>
      <c r="I84" s="104"/>
      <c r="J84" s="104"/>
      <c r="K84" s="104"/>
      <c r="L84" s="18"/>
      <c r="M84" s="19"/>
      <c r="N84" s="51"/>
      <c r="O84" s="52"/>
    </row>
    <row r="86" spans="1:15" s="72" customFormat="1" ht="17.25" customHeight="1" x14ac:dyDescent="0.2">
      <c r="A86" s="42" t="s">
        <v>563</v>
      </c>
      <c r="B86" s="42"/>
      <c r="C86" s="42"/>
      <c r="D86" s="42"/>
      <c r="E86" s="42"/>
      <c r="F86" s="42"/>
      <c r="G86" s="42"/>
      <c r="H86" s="42"/>
      <c r="I86" s="42"/>
      <c r="J86" s="42"/>
      <c r="K86" s="42"/>
      <c r="L86" s="138"/>
      <c r="M86" s="138"/>
      <c r="N86" s="138"/>
      <c r="O86" s="138"/>
    </row>
    <row r="87" spans="1:15" s="26" customFormat="1" ht="100.5" customHeight="1" x14ac:dyDescent="0.2">
      <c r="A87" s="139"/>
      <c r="B87" s="93"/>
      <c r="C87" s="93"/>
      <c r="D87" s="93"/>
      <c r="E87" s="93"/>
      <c r="F87" s="93"/>
      <c r="G87" s="93"/>
      <c r="H87" s="93"/>
      <c r="I87" s="93"/>
      <c r="J87" s="93"/>
      <c r="K87" s="93"/>
      <c r="L87" s="93"/>
      <c r="M87" s="93"/>
      <c r="N87" s="93"/>
      <c r="O87" s="93"/>
    </row>
  </sheetData>
  <sheetProtection formatCells="0" selectLockedCells="1"/>
  <mergeCells count="112">
    <mergeCell ref="Q66:AA66"/>
    <mergeCell ref="L86:O86"/>
    <mergeCell ref="A87:O87"/>
    <mergeCell ref="A2:O2"/>
    <mergeCell ref="A4:D4"/>
    <mergeCell ref="E4:O4"/>
    <mergeCell ref="A5:D5"/>
    <mergeCell ref="A6:D6"/>
    <mergeCell ref="N45:O45"/>
    <mergeCell ref="N50:O50"/>
    <mergeCell ref="N56:O56"/>
    <mergeCell ref="N64:O64"/>
    <mergeCell ref="N70:O70"/>
    <mergeCell ref="N79:O79"/>
    <mergeCell ref="N17:O17"/>
    <mergeCell ref="C76:K76"/>
    <mergeCell ref="C77:K77"/>
    <mergeCell ref="L70:M70"/>
    <mergeCell ref="B12:O12"/>
    <mergeCell ref="E13:O13"/>
    <mergeCell ref="E14:O14"/>
    <mergeCell ref="N39:O39"/>
    <mergeCell ref="B50:K51"/>
    <mergeCell ref="C37:K37"/>
    <mergeCell ref="L45:M45"/>
    <mergeCell ref="C36:K36"/>
    <mergeCell ref="L50:M50"/>
    <mergeCell ref="C52:K52"/>
    <mergeCell ref="A38:B38"/>
    <mergeCell ref="C38:F38"/>
    <mergeCell ref="H38:I38"/>
    <mergeCell ref="A17:A37"/>
    <mergeCell ref="B17:K18"/>
    <mergeCell ref="C24:K24"/>
    <mergeCell ref="C20:K20"/>
    <mergeCell ref="C21:K21"/>
    <mergeCell ref="C22:K22"/>
    <mergeCell ref="C23:K23"/>
    <mergeCell ref="L39:M39"/>
    <mergeCell ref="C35:K35"/>
    <mergeCell ref="C34:K34"/>
    <mergeCell ref="A64:A75"/>
    <mergeCell ref="B70:K71"/>
    <mergeCell ref="B64:K65"/>
    <mergeCell ref="A39:A48"/>
    <mergeCell ref="B39:K40"/>
    <mergeCell ref="C41:K41"/>
    <mergeCell ref="C42:K42"/>
    <mergeCell ref="C43:K43"/>
    <mergeCell ref="C44:K44"/>
    <mergeCell ref="C58:K58"/>
    <mergeCell ref="C55:K55"/>
    <mergeCell ref="C59:K59"/>
    <mergeCell ref="C60:K60"/>
    <mergeCell ref="B45:K46"/>
    <mergeCell ref="C47:K47"/>
    <mergeCell ref="C48:K48"/>
    <mergeCell ref="A50:A62"/>
    <mergeCell ref="B56:K57"/>
    <mergeCell ref="C61:K61"/>
    <mergeCell ref="C62:K62"/>
    <mergeCell ref="B1:E1"/>
    <mergeCell ref="J1:O1"/>
    <mergeCell ref="A8:K8"/>
    <mergeCell ref="A13:C15"/>
    <mergeCell ref="A11:M11"/>
    <mergeCell ref="L8:O8"/>
    <mergeCell ref="A9:O9"/>
    <mergeCell ref="E5:I5"/>
    <mergeCell ref="J5:L5"/>
    <mergeCell ref="J6:L6"/>
    <mergeCell ref="E6:I6"/>
    <mergeCell ref="M5:O5"/>
    <mergeCell ref="M6:O6"/>
    <mergeCell ref="E15:O15"/>
    <mergeCell ref="N27:O27"/>
    <mergeCell ref="C29:K29"/>
    <mergeCell ref="C30:K30"/>
    <mergeCell ref="C31:K31"/>
    <mergeCell ref="B32:K33"/>
    <mergeCell ref="L32:M32"/>
    <mergeCell ref="N32:O32"/>
    <mergeCell ref="L17:M17"/>
    <mergeCell ref="C19:K19"/>
    <mergeCell ref="C25:K25"/>
    <mergeCell ref="C26:K26"/>
    <mergeCell ref="B27:K28"/>
    <mergeCell ref="L27:M27"/>
    <mergeCell ref="C83:K83"/>
    <mergeCell ref="C84:K84"/>
    <mergeCell ref="C75:K75"/>
    <mergeCell ref="C72:K72"/>
    <mergeCell ref="C73:K73"/>
    <mergeCell ref="C74:K74"/>
    <mergeCell ref="N38:O38"/>
    <mergeCell ref="A63:B63"/>
    <mergeCell ref="C63:F63"/>
    <mergeCell ref="H63:I63"/>
    <mergeCell ref="N63:O63"/>
    <mergeCell ref="L79:M79"/>
    <mergeCell ref="C82:K82"/>
    <mergeCell ref="C66:K66"/>
    <mergeCell ref="C67:K67"/>
    <mergeCell ref="C68:K68"/>
    <mergeCell ref="C69:K69"/>
    <mergeCell ref="A79:A84"/>
    <mergeCell ref="B79:K80"/>
    <mergeCell ref="C81:K81"/>
    <mergeCell ref="L64:M64"/>
    <mergeCell ref="L56:M56"/>
    <mergeCell ref="C53:K53"/>
    <mergeCell ref="C54:K54"/>
  </mergeCells>
  <phoneticPr fontId="4"/>
  <conditionalFormatting sqref="A9:O9">
    <cfRule type="cellIs" dxfId="1" priority="2" operator="equal">
      <formula>""</formula>
    </cfRule>
  </conditionalFormatting>
  <conditionalFormatting sqref="A87:O87">
    <cfRule type="cellIs" dxfId="0" priority="1" operator="equal">
      <formula>""</formula>
    </cfRule>
  </conditionalFormatting>
  <dataValidations count="2">
    <dataValidation type="list" showInputMessage="1" showErrorMessage="1" sqref="L52:M55 L72:M77 L66:M69 L58:M62 L19:M26 L29:M31 L34:M37 L41:M44 L47:M48 L81:M84" xr:uid="{00000000-0002-0000-0100-000000000000}">
      <formula1>"●"</formula1>
    </dataValidation>
    <dataValidation type="list" showInputMessage="1" showErrorMessage="1" sqref="N52:O55 N72:O77 N66:O69 N58:O62 N19:O26 N29:O31 N34:O37 N41:O44 N47:O48 N81:O84" xr:uid="{00000000-0002-0000-0100-000001000000}">
      <formula1>"○,◎"</formula1>
    </dataValidation>
  </dataValidations>
  <pageMargins left="0.78740157480314965" right="0.78740157480314965" top="0.43307086614173229" bottom="0.55118110236220474" header="0" footer="0.31496062992125984"/>
  <pageSetup paperSize="9" scale="86" orientation="portrait" r:id="rId1"/>
  <rowBreaks count="2" manualBreakCount="2">
    <brk id="37" max="14" man="1"/>
    <brk id="6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002060"/>
  </sheetPr>
  <dimension ref="A1:AC1315"/>
  <sheetViews>
    <sheetView zoomScaleNormal="100" workbookViewId="0">
      <pane xSplit="2" ySplit="1" topLeftCell="C2" activePane="bottomRight" state="frozen"/>
      <selection activeCell="B147" sqref="B147"/>
      <selection pane="topRight" activeCell="B147" sqref="B147"/>
      <selection pane="bottomLeft" activeCell="B147" sqref="B147"/>
      <selection pane="bottomRight" activeCell="E21" sqref="E21"/>
    </sheetView>
  </sheetViews>
  <sheetFormatPr defaultColWidth="9" defaultRowHeight="13" x14ac:dyDescent="0.2"/>
  <cols>
    <col min="1" max="1" width="9.90625" style="11" bestFit="1" customWidth="1"/>
    <col min="2" max="2" width="32.6328125" style="11" bestFit="1" customWidth="1"/>
    <col min="3" max="3" width="6.08984375" style="6" bestFit="1" customWidth="1"/>
    <col min="4" max="4" width="7.08984375" style="6" bestFit="1" customWidth="1"/>
    <col min="5" max="5" width="6.08984375" style="6" bestFit="1" customWidth="1"/>
    <col min="6" max="6" width="7.08984375" style="6" bestFit="1" customWidth="1"/>
    <col min="7" max="8" width="13.90625" style="11" bestFit="1" customWidth="1"/>
    <col min="9" max="10" width="7.08984375" style="6" bestFit="1" customWidth="1"/>
    <col min="11" max="11" width="16.7265625" style="13" bestFit="1" customWidth="1"/>
    <col min="12" max="12" width="12.7265625" style="11" bestFit="1" customWidth="1"/>
    <col min="13" max="13" width="9" style="6"/>
    <col min="14" max="14" width="11.90625" style="6" bestFit="1" customWidth="1"/>
    <col min="15" max="16384" width="9" style="11"/>
  </cols>
  <sheetData>
    <row r="1" spans="1:29" s="6" customFormat="1" ht="26" x14ac:dyDescent="0.2">
      <c r="A1" s="1" t="s">
        <v>9</v>
      </c>
      <c r="B1" s="1" t="s">
        <v>10</v>
      </c>
      <c r="C1" s="2" t="s">
        <v>11</v>
      </c>
      <c r="D1" s="2" t="s">
        <v>12</v>
      </c>
      <c r="E1" s="2" t="s">
        <v>13</v>
      </c>
      <c r="F1" s="2" t="s">
        <v>14</v>
      </c>
      <c r="G1" s="1" t="s">
        <v>15</v>
      </c>
      <c r="H1" s="1" t="s">
        <v>16</v>
      </c>
      <c r="I1" s="2" t="s">
        <v>17</v>
      </c>
      <c r="J1" s="2" t="s">
        <v>18</v>
      </c>
      <c r="K1" s="3" t="s">
        <v>19</v>
      </c>
      <c r="L1" s="4" t="s">
        <v>20</v>
      </c>
      <c r="M1" s="5" t="s">
        <v>21</v>
      </c>
      <c r="N1" s="5" t="s">
        <v>22</v>
      </c>
      <c r="O1" s="2" t="s">
        <v>23</v>
      </c>
      <c r="P1" s="2" t="s">
        <v>24</v>
      </c>
      <c r="Q1" s="2" t="s">
        <v>25</v>
      </c>
      <c r="R1" s="2" t="s">
        <v>26</v>
      </c>
    </row>
    <row r="2" spans="1:29" x14ac:dyDescent="0.2">
      <c r="A2" s="7">
        <v>120614</v>
      </c>
      <c r="B2" s="8" t="s">
        <v>485</v>
      </c>
      <c r="C2" s="9">
        <v>11</v>
      </c>
      <c r="D2" s="9" t="s">
        <v>28</v>
      </c>
      <c r="E2" s="9">
        <v>1</v>
      </c>
      <c r="F2" s="9" t="s">
        <v>28</v>
      </c>
      <c r="G2" s="8" t="s">
        <v>486</v>
      </c>
      <c r="H2" s="8" t="s">
        <v>487</v>
      </c>
      <c r="I2" s="9">
        <v>3</v>
      </c>
      <c r="J2" s="9" t="s">
        <v>31</v>
      </c>
      <c r="K2" s="10">
        <v>137</v>
      </c>
      <c r="L2" s="8">
        <v>148</v>
      </c>
      <c r="M2" s="9" t="s">
        <v>32</v>
      </c>
      <c r="N2" s="9" t="s">
        <v>33</v>
      </c>
      <c r="O2" s="10" t="s">
        <v>253</v>
      </c>
      <c r="P2" s="8">
        <v>4</v>
      </c>
      <c r="Q2" s="10" t="s">
        <v>254</v>
      </c>
      <c r="R2" s="8">
        <v>4</v>
      </c>
      <c r="S2" s="11" t="s">
        <v>485</v>
      </c>
      <c r="X2" s="11">
        <v>1</v>
      </c>
      <c r="Y2" s="159">
        <v>321001</v>
      </c>
      <c r="Z2" s="11" t="s">
        <v>860</v>
      </c>
      <c r="AA2" s="11" t="s">
        <v>34</v>
      </c>
      <c r="AB2" s="11">
        <v>1</v>
      </c>
      <c r="AC2" s="11" t="s">
        <v>950</v>
      </c>
    </row>
    <row r="3" spans="1:29" x14ac:dyDescent="0.2">
      <c r="A3" s="7">
        <v>321001</v>
      </c>
      <c r="B3" s="8" t="s">
        <v>35</v>
      </c>
      <c r="C3" s="9">
        <v>11</v>
      </c>
      <c r="D3" s="9" t="s">
        <v>28</v>
      </c>
      <c r="E3" s="9">
        <v>1</v>
      </c>
      <c r="F3" s="9" t="s">
        <v>28</v>
      </c>
      <c r="G3" s="8" t="s">
        <v>36</v>
      </c>
      <c r="H3" s="8" t="s">
        <v>37</v>
      </c>
      <c r="I3" s="9">
        <v>3</v>
      </c>
      <c r="J3" s="9" t="s">
        <v>31</v>
      </c>
      <c r="K3" s="10">
        <v>2</v>
      </c>
      <c r="L3" s="8">
        <v>2</v>
      </c>
      <c r="M3" s="9" t="s">
        <v>32</v>
      </c>
      <c r="N3" s="9" t="s">
        <v>33</v>
      </c>
      <c r="O3" s="10" t="s">
        <v>34</v>
      </c>
      <c r="P3" s="8">
        <v>1</v>
      </c>
      <c r="Q3" s="10" t="s">
        <v>34</v>
      </c>
      <c r="R3" s="8">
        <v>1</v>
      </c>
      <c r="S3" s="11" t="s">
        <v>35</v>
      </c>
      <c r="X3" s="11">
        <v>2</v>
      </c>
      <c r="Y3" s="159">
        <v>321003</v>
      </c>
      <c r="Z3" s="11" t="s">
        <v>761</v>
      </c>
      <c r="AA3" s="11" t="s">
        <v>34</v>
      </c>
      <c r="AB3" s="11">
        <v>1</v>
      </c>
      <c r="AC3" s="11" t="s">
        <v>951</v>
      </c>
    </row>
    <row r="4" spans="1:29" x14ac:dyDescent="0.2">
      <c r="A4" s="7">
        <v>321003</v>
      </c>
      <c r="B4" s="8" t="s">
        <v>27</v>
      </c>
      <c r="C4" s="9">
        <v>11</v>
      </c>
      <c r="D4" s="9" t="s">
        <v>28</v>
      </c>
      <c r="E4" s="9">
        <v>1</v>
      </c>
      <c r="F4" s="9" t="s">
        <v>28</v>
      </c>
      <c r="G4" s="8" t="s">
        <v>29</v>
      </c>
      <c r="H4" s="8" t="s">
        <v>30</v>
      </c>
      <c r="I4" s="9">
        <v>3</v>
      </c>
      <c r="J4" s="9" t="s">
        <v>31</v>
      </c>
      <c r="K4" s="10">
        <v>1</v>
      </c>
      <c r="L4" s="8">
        <v>1</v>
      </c>
      <c r="M4" s="9" t="s">
        <v>32</v>
      </c>
      <c r="N4" s="9" t="s">
        <v>33</v>
      </c>
      <c r="O4" s="10" t="s">
        <v>34</v>
      </c>
      <c r="P4" s="8">
        <v>1</v>
      </c>
      <c r="Q4" s="10" t="s">
        <v>34</v>
      </c>
      <c r="R4" s="8">
        <v>1</v>
      </c>
      <c r="S4" s="11" t="s">
        <v>27</v>
      </c>
      <c r="X4" s="11">
        <v>3</v>
      </c>
      <c r="Y4" s="159">
        <v>321006</v>
      </c>
      <c r="Z4" s="11" t="s">
        <v>670</v>
      </c>
      <c r="AA4" s="11" t="s">
        <v>34</v>
      </c>
      <c r="AB4" s="11">
        <v>1</v>
      </c>
      <c r="AC4" s="11" t="s">
        <v>952</v>
      </c>
    </row>
    <row r="5" spans="1:29" x14ac:dyDescent="0.2">
      <c r="A5" s="7">
        <v>321006</v>
      </c>
      <c r="B5" s="8" t="s">
        <v>38</v>
      </c>
      <c r="C5" s="9">
        <v>11</v>
      </c>
      <c r="D5" s="9" t="s">
        <v>28</v>
      </c>
      <c r="E5" s="9">
        <v>1</v>
      </c>
      <c r="F5" s="9" t="s">
        <v>28</v>
      </c>
      <c r="G5" s="8" t="s">
        <v>39</v>
      </c>
      <c r="H5" s="8" t="s">
        <v>40</v>
      </c>
      <c r="I5" s="9">
        <v>3</v>
      </c>
      <c r="J5" s="9" t="s">
        <v>31</v>
      </c>
      <c r="K5" s="10">
        <v>3</v>
      </c>
      <c r="L5" s="8">
        <v>3</v>
      </c>
      <c r="M5" s="9" t="s">
        <v>32</v>
      </c>
      <c r="N5" s="9" t="s">
        <v>33</v>
      </c>
      <c r="O5" s="10" t="s">
        <v>34</v>
      </c>
      <c r="P5" s="8">
        <v>1</v>
      </c>
      <c r="Q5" s="10" t="s">
        <v>34</v>
      </c>
      <c r="R5" s="8">
        <v>1</v>
      </c>
      <c r="S5" s="11" t="s">
        <v>38</v>
      </c>
      <c r="X5" s="11">
        <v>4</v>
      </c>
      <c r="Y5" s="159">
        <v>321016</v>
      </c>
      <c r="Z5" s="11" t="s">
        <v>953</v>
      </c>
      <c r="AA5" s="11" t="s">
        <v>34</v>
      </c>
      <c r="AB5" s="11">
        <v>1</v>
      </c>
      <c r="AC5" s="11" t="s">
        <v>954</v>
      </c>
    </row>
    <row r="6" spans="1:29" x14ac:dyDescent="0.2">
      <c r="A6" s="7">
        <v>321016</v>
      </c>
      <c r="B6" s="8" t="s">
        <v>41</v>
      </c>
      <c r="C6" s="9">
        <v>11</v>
      </c>
      <c r="D6" s="9" t="s">
        <v>28</v>
      </c>
      <c r="E6" s="9">
        <v>1</v>
      </c>
      <c r="F6" s="9" t="s">
        <v>28</v>
      </c>
      <c r="G6" s="8" t="s">
        <v>42</v>
      </c>
      <c r="H6" s="8" t="s">
        <v>43</v>
      </c>
      <c r="I6" s="9">
        <v>3</v>
      </c>
      <c r="J6" s="9" t="s">
        <v>31</v>
      </c>
      <c r="K6" s="10">
        <v>4</v>
      </c>
      <c r="L6" s="8">
        <v>4</v>
      </c>
      <c r="M6" s="9" t="s">
        <v>32</v>
      </c>
      <c r="N6" s="9" t="s">
        <v>33</v>
      </c>
      <c r="O6" s="10" t="s">
        <v>34</v>
      </c>
      <c r="P6" s="8">
        <v>1</v>
      </c>
      <c r="Q6" s="10" t="s">
        <v>34</v>
      </c>
      <c r="R6" s="8">
        <v>1</v>
      </c>
      <c r="S6" s="11" t="s">
        <v>41</v>
      </c>
      <c r="X6" s="11">
        <v>5</v>
      </c>
      <c r="Y6" s="159">
        <v>321021</v>
      </c>
      <c r="Z6" s="11" t="s">
        <v>674</v>
      </c>
      <c r="AA6" s="11" t="s">
        <v>34</v>
      </c>
      <c r="AB6" s="11">
        <v>1</v>
      </c>
      <c r="AC6" s="11" t="s">
        <v>955</v>
      </c>
    </row>
    <row r="7" spans="1:29" x14ac:dyDescent="0.2">
      <c r="A7" s="7">
        <v>321021</v>
      </c>
      <c r="B7" s="8" t="s">
        <v>44</v>
      </c>
      <c r="C7" s="9">
        <v>11</v>
      </c>
      <c r="D7" s="9" t="s">
        <v>28</v>
      </c>
      <c r="E7" s="9">
        <v>1</v>
      </c>
      <c r="F7" s="9" t="s">
        <v>28</v>
      </c>
      <c r="G7" s="8" t="s">
        <v>45</v>
      </c>
      <c r="H7" s="8" t="s">
        <v>46</v>
      </c>
      <c r="I7" s="9">
        <v>3</v>
      </c>
      <c r="J7" s="9" t="s">
        <v>31</v>
      </c>
      <c r="K7" s="10">
        <v>5</v>
      </c>
      <c r="L7" s="8">
        <v>5</v>
      </c>
      <c r="M7" s="9" t="s">
        <v>32</v>
      </c>
      <c r="N7" s="9" t="s">
        <v>33</v>
      </c>
      <c r="O7" s="10" t="s">
        <v>34</v>
      </c>
      <c r="P7" s="8">
        <v>1</v>
      </c>
      <c r="Q7" s="10" t="s">
        <v>34</v>
      </c>
      <c r="R7" s="8">
        <v>1</v>
      </c>
      <c r="S7" s="11" t="s">
        <v>44</v>
      </c>
      <c r="X7" s="11">
        <v>6</v>
      </c>
      <c r="Y7" s="159">
        <v>321025</v>
      </c>
      <c r="Z7" s="11" t="s">
        <v>677</v>
      </c>
      <c r="AA7" s="11" t="s">
        <v>34</v>
      </c>
      <c r="AB7" s="11">
        <v>1</v>
      </c>
      <c r="AC7" s="11" t="s">
        <v>956</v>
      </c>
    </row>
    <row r="8" spans="1:29" x14ac:dyDescent="0.2">
      <c r="A8" s="7">
        <v>321025</v>
      </c>
      <c r="B8" s="8" t="s">
        <v>47</v>
      </c>
      <c r="C8" s="9">
        <v>11</v>
      </c>
      <c r="D8" s="9" t="s">
        <v>28</v>
      </c>
      <c r="E8" s="9">
        <v>1</v>
      </c>
      <c r="F8" s="9" t="s">
        <v>28</v>
      </c>
      <c r="G8" s="8" t="s">
        <v>48</v>
      </c>
      <c r="H8" s="8" t="s">
        <v>49</v>
      </c>
      <c r="I8" s="9">
        <v>3</v>
      </c>
      <c r="J8" s="9" t="s">
        <v>31</v>
      </c>
      <c r="K8" s="10">
        <v>6</v>
      </c>
      <c r="L8" s="8">
        <v>6</v>
      </c>
      <c r="M8" s="9" t="s">
        <v>32</v>
      </c>
      <c r="N8" s="9" t="s">
        <v>33</v>
      </c>
      <c r="O8" s="10" t="s">
        <v>34</v>
      </c>
      <c r="P8" s="8">
        <v>1</v>
      </c>
      <c r="Q8" s="10" t="s">
        <v>34</v>
      </c>
      <c r="R8" s="8">
        <v>1</v>
      </c>
      <c r="S8" s="11" t="s">
        <v>47</v>
      </c>
      <c r="X8" s="11">
        <v>7</v>
      </c>
      <c r="Y8" s="159">
        <v>321028</v>
      </c>
      <c r="Z8" s="11" t="s">
        <v>957</v>
      </c>
      <c r="AA8" s="11" t="s">
        <v>958</v>
      </c>
      <c r="AB8" s="11">
        <v>1</v>
      </c>
      <c r="AC8" s="11" t="s">
        <v>959</v>
      </c>
    </row>
    <row r="9" spans="1:29" x14ac:dyDescent="0.2">
      <c r="A9" s="7">
        <v>321028</v>
      </c>
      <c r="B9" s="8" t="s">
        <v>960</v>
      </c>
      <c r="C9" s="9">
        <v>11</v>
      </c>
      <c r="D9" s="9" t="s">
        <v>961</v>
      </c>
      <c r="E9" s="9">
        <v>1</v>
      </c>
      <c r="F9" s="9" t="s">
        <v>962</v>
      </c>
      <c r="G9" s="8"/>
      <c r="H9" s="8"/>
      <c r="I9" s="9">
        <v>3</v>
      </c>
      <c r="J9" s="9" t="s">
        <v>963</v>
      </c>
      <c r="K9" s="10"/>
      <c r="L9" s="8"/>
      <c r="M9" s="9" t="s">
        <v>964</v>
      </c>
      <c r="N9" s="9" t="s">
        <v>965</v>
      </c>
      <c r="O9" s="10" t="s">
        <v>958</v>
      </c>
      <c r="P9" s="8">
        <v>1</v>
      </c>
      <c r="Q9" s="10" t="s">
        <v>958</v>
      </c>
      <c r="R9" s="8">
        <v>1</v>
      </c>
      <c r="S9" s="11" t="s">
        <v>966</v>
      </c>
      <c r="X9" s="11">
        <v>8</v>
      </c>
      <c r="Y9" s="159">
        <v>321029</v>
      </c>
      <c r="Z9" s="11" t="s">
        <v>765</v>
      </c>
      <c r="AA9" s="11" t="s">
        <v>34</v>
      </c>
      <c r="AB9" s="11">
        <v>1</v>
      </c>
      <c r="AC9" s="11" t="s">
        <v>967</v>
      </c>
    </row>
    <row r="10" spans="1:29" x14ac:dyDescent="0.2">
      <c r="A10" s="7">
        <v>321029</v>
      </c>
      <c r="B10" s="8" t="s">
        <v>50</v>
      </c>
      <c r="C10" s="9">
        <v>11</v>
      </c>
      <c r="D10" s="9" t="s">
        <v>28</v>
      </c>
      <c r="E10" s="9">
        <v>1</v>
      </c>
      <c r="F10" s="9" t="s">
        <v>28</v>
      </c>
      <c r="G10" s="8" t="s">
        <v>51</v>
      </c>
      <c r="H10" s="8" t="s">
        <v>52</v>
      </c>
      <c r="I10" s="9">
        <v>3</v>
      </c>
      <c r="J10" s="9" t="s">
        <v>31</v>
      </c>
      <c r="K10" s="10">
        <v>7</v>
      </c>
      <c r="L10" s="8">
        <v>7</v>
      </c>
      <c r="M10" s="9" t="s">
        <v>32</v>
      </c>
      <c r="N10" s="9" t="s">
        <v>33</v>
      </c>
      <c r="O10" s="10" t="s">
        <v>34</v>
      </c>
      <c r="P10" s="8">
        <v>1</v>
      </c>
      <c r="Q10" s="10" t="s">
        <v>34</v>
      </c>
      <c r="R10" s="8">
        <v>1</v>
      </c>
      <c r="S10" s="11" t="s">
        <v>50</v>
      </c>
      <c r="X10" s="11">
        <v>9</v>
      </c>
      <c r="Y10" s="159">
        <v>321030</v>
      </c>
      <c r="Z10" s="11" t="s">
        <v>968</v>
      </c>
      <c r="AA10" s="11" t="s">
        <v>34</v>
      </c>
      <c r="AB10" s="11">
        <v>1</v>
      </c>
      <c r="AC10" s="11" t="s">
        <v>959</v>
      </c>
    </row>
    <row r="11" spans="1:29" x14ac:dyDescent="0.2">
      <c r="A11" s="7">
        <v>321030</v>
      </c>
      <c r="B11" s="8" t="s">
        <v>53</v>
      </c>
      <c r="C11" s="9">
        <v>11</v>
      </c>
      <c r="D11" s="9" t="s">
        <v>28</v>
      </c>
      <c r="E11" s="9">
        <v>1</v>
      </c>
      <c r="F11" s="9" t="s">
        <v>28</v>
      </c>
      <c r="G11" s="8" t="s">
        <v>54</v>
      </c>
      <c r="H11" s="8" t="s">
        <v>55</v>
      </c>
      <c r="I11" s="9">
        <v>3</v>
      </c>
      <c r="J11" s="9" t="s">
        <v>31</v>
      </c>
      <c r="K11" s="10">
        <v>8</v>
      </c>
      <c r="L11" s="8">
        <v>8</v>
      </c>
      <c r="M11" s="9" t="s">
        <v>32</v>
      </c>
      <c r="N11" s="9" t="s">
        <v>33</v>
      </c>
      <c r="O11" s="10" t="s">
        <v>34</v>
      </c>
      <c r="P11" s="8">
        <v>1</v>
      </c>
      <c r="Q11" s="10" t="s">
        <v>34</v>
      </c>
      <c r="R11" s="8">
        <v>1</v>
      </c>
      <c r="S11" s="11" t="s">
        <v>53</v>
      </c>
      <c r="X11" s="11">
        <v>10</v>
      </c>
      <c r="Y11" s="159">
        <v>321036</v>
      </c>
      <c r="Z11" s="11" t="s">
        <v>766</v>
      </c>
      <c r="AA11" s="11" t="s">
        <v>34</v>
      </c>
      <c r="AB11" s="11">
        <v>1</v>
      </c>
      <c r="AC11" s="11" t="s">
        <v>969</v>
      </c>
    </row>
    <row r="12" spans="1:29" x14ac:dyDescent="0.2">
      <c r="A12" s="7">
        <v>321031</v>
      </c>
      <c r="B12" s="8" t="s">
        <v>441</v>
      </c>
      <c r="C12" s="9">
        <v>11</v>
      </c>
      <c r="D12" s="9" t="s">
        <v>28</v>
      </c>
      <c r="E12" s="9">
        <v>1</v>
      </c>
      <c r="F12" s="9" t="s">
        <v>28</v>
      </c>
      <c r="G12" s="8" t="s">
        <v>442</v>
      </c>
      <c r="H12" s="8" t="s">
        <v>442</v>
      </c>
      <c r="I12" s="9">
        <v>3</v>
      </c>
      <c r="J12" s="9" t="s">
        <v>31</v>
      </c>
      <c r="K12" s="10">
        <v>126</v>
      </c>
      <c r="L12" s="8">
        <v>135</v>
      </c>
      <c r="M12" s="9" t="s">
        <v>419</v>
      </c>
      <c r="N12" s="9" t="s">
        <v>33</v>
      </c>
      <c r="O12" s="10" t="s">
        <v>34</v>
      </c>
      <c r="P12" s="8">
        <v>1</v>
      </c>
      <c r="Q12" s="10" t="s">
        <v>34</v>
      </c>
      <c r="R12" s="8">
        <v>1</v>
      </c>
      <c r="S12" s="11" t="s">
        <v>441</v>
      </c>
      <c r="X12" s="11">
        <v>11</v>
      </c>
      <c r="Y12" s="159">
        <v>321039</v>
      </c>
      <c r="Z12" s="11" t="s">
        <v>680</v>
      </c>
      <c r="AA12" s="11" t="s">
        <v>34</v>
      </c>
      <c r="AB12" s="11">
        <v>1</v>
      </c>
      <c r="AC12" s="11" t="s">
        <v>970</v>
      </c>
    </row>
    <row r="13" spans="1:29" x14ac:dyDescent="0.2">
      <c r="A13" s="7">
        <v>321036</v>
      </c>
      <c r="B13" s="8" t="s">
        <v>56</v>
      </c>
      <c r="C13" s="9">
        <v>11</v>
      </c>
      <c r="D13" s="9" t="s">
        <v>28</v>
      </c>
      <c r="E13" s="9">
        <v>1</v>
      </c>
      <c r="F13" s="9" t="s">
        <v>28</v>
      </c>
      <c r="G13" s="8" t="s">
        <v>57</v>
      </c>
      <c r="H13" s="8" t="s">
        <v>58</v>
      </c>
      <c r="I13" s="9">
        <v>3</v>
      </c>
      <c r="J13" s="9" t="s">
        <v>31</v>
      </c>
      <c r="K13" s="10">
        <v>9</v>
      </c>
      <c r="L13" s="8">
        <v>9</v>
      </c>
      <c r="M13" s="9" t="s">
        <v>32</v>
      </c>
      <c r="N13" s="9" t="s">
        <v>33</v>
      </c>
      <c r="O13" s="10" t="s">
        <v>34</v>
      </c>
      <c r="P13" s="8">
        <v>1</v>
      </c>
      <c r="Q13" s="10" t="s">
        <v>34</v>
      </c>
      <c r="R13" s="8">
        <v>1</v>
      </c>
      <c r="S13" s="11" t="s">
        <v>56</v>
      </c>
      <c r="X13" s="11">
        <v>12</v>
      </c>
      <c r="Y13" s="159">
        <v>321040</v>
      </c>
      <c r="Z13" s="11" t="s">
        <v>971</v>
      </c>
      <c r="AA13" s="11" t="s">
        <v>34</v>
      </c>
      <c r="AB13" s="11">
        <v>1</v>
      </c>
      <c r="AC13" s="11" t="s">
        <v>972</v>
      </c>
    </row>
    <row r="14" spans="1:29" x14ac:dyDescent="0.2">
      <c r="A14" s="7">
        <v>321039</v>
      </c>
      <c r="B14" s="8" t="s">
        <v>65</v>
      </c>
      <c r="C14" s="9">
        <v>11</v>
      </c>
      <c r="D14" s="9" t="s">
        <v>28</v>
      </c>
      <c r="E14" s="9">
        <v>1</v>
      </c>
      <c r="F14" s="9" t="s">
        <v>28</v>
      </c>
      <c r="G14" s="8" t="s">
        <v>66</v>
      </c>
      <c r="H14" s="8" t="s">
        <v>67</v>
      </c>
      <c r="I14" s="9">
        <v>3</v>
      </c>
      <c r="J14" s="9" t="s">
        <v>31</v>
      </c>
      <c r="K14" s="10">
        <v>12</v>
      </c>
      <c r="L14" s="8">
        <v>12</v>
      </c>
      <c r="M14" s="9" t="s">
        <v>32</v>
      </c>
      <c r="N14" s="9" t="s">
        <v>33</v>
      </c>
      <c r="O14" s="10" t="s">
        <v>34</v>
      </c>
      <c r="P14" s="8">
        <v>1</v>
      </c>
      <c r="Q14" s="10" t="s">
        <v>34</v>
      </c>
      <c r="R14" s="8">
        <v>1</v>
      </c>
      <c r="S14" s="11" t="s">
        <v>65</v>
      </c>
      <c r="X14" s="11">
        <v>13</v>
      </c>
      <c r="Y14" s="159">
        <v>321041</v>
      </c>
      <c r="Z14" s="11" t="s">
        <v>769</v>
      </c>
      <c r="AA14" s="11" t="s">
        <v>34</v>
      </c>
      <c r="AB14" s="11">
        <v>1</v>
      </c>
      <c r="AC14" s="11" t="s">
        <v>973</v>
      </c>
    </row>
    <row r="15" spans="1:29" x14ac:dyDescent="0.2">
      <c r="A15" s="7">
        <v>321040</v>
      </c>
      <c r="B15" s="8" t="s">
        <v>59</v>
      </c>
      <c r="C15" s="9">
        <v>11</v>
      </c>
      <c r="D15" s="9" t="s">
        <v>28</v>
      </c>
      <c r="E15" s="9">
        <v>1</v>
      </c>
      <c r="F15" s="9" t="s">
        <v>28</v>
      </c>
      <c r="G15" s="8" t="s">
        <v>60</v>
      </c>
      <c r="H15" s="8" t="s">
        <v>61</v>
      </c>
      <c r="I15" s="9">
        <v>3</v>
      </c>
      <c r="J15" s="9" t="s">
        <v>31</v>
      </c>
      <c r="K15" s="10">
        <v>10</v>
      </c>
      <c r="L15" s="8">
        <v>10</v>
      </c>
      <c r="M15" s="9" t="s">
        <v>32</v>
      </c>
      <c r="N15" s="9" t="s">
        <v>33</v>
      </c>
      <c r="O15" s="10" t="s">
        <v>34</v>
      </c>
      <c r="P15" s="8">
        <v>1</v>
      </c>
      <c r="Q15" s="10" t="s">
        <v>34</v>
      </c>
      <c r="R15" s="8">
        <v>1</v>
      </c>
      <c r="S15" s="11" t="s">
        <v>59</v>
      </c>
      <c r="X15" s="11">
        <v>14</v>
      </c>
      <c r="Y15" s="159">
        <v>321042</v>
      </c>
      <c r="Z15" s="11" t="s">
        <v>771</v>
      </c>
      <c r="AA15" s="11" t="s">
        <v>34</v>
      </c>
      <c r="AB15" s="11">
        <v>1</v>
      </c>
      <c r="AC15" s="11" t="s">
        <v>974</v>
      </c>
    </row>
    <row r="16" spans="1:29" x14ac:dyDescent="0.2">
      <c r="A16" s="7">
        <v>321041</v>
      </c>
      <c r="B16" s="8" t="s">
        <v>68</v>
      </c>
      <c r="C16" s="9">
        <v>11</v>
      </c>
      <c r="D16" s="9" t="s">
        <v>28</v>
      </c>
      <c r="E16" s="9">
        <v>1</v>
      </c>
      <c r="F16" s="9" t="s">
        <v>28</v>
      </c>
      <c r="G16" s="8" t="s">
        <v>69</v>
      </c>
      <c r="H16" s="8" t="s">
        <v>70</v>
      </c>
      <c r="I16" s="9">
        <v>3</v>
      </c>
      <c r="J16" s="9" t="s">
        <v>31</v>
      </c>
      <c r="K16" s="10">
        <v>13</v>
      </c>
      <c r="L16" s="8">
        <v>13</v>
      </c>
      <c r="M16" s="9" t="s">
        <v>32</v>
      </c>
      <c r="N16" s="9" t="s">
        <v>33</v>
      </c>
      <c r="O16" s="10" t="s">
        <v>34</v>
      </c>
      <c r="P16" s="8">
        <v>1</v>
      </c>
      <c r="Q16" s="10" t="s">
        <v>34</v>
      </c>
      <c r="R16" s="8">
        <v>1</v>
      </c>
      <c r="S16" s="11" t="s">
        <v>68</v>
      </c>
      <c r="X16" s="11">
        <v>15</v>
      </c>
      <c r="Y16" s="159">
        <v>321043</v>
      </c>
      <c r="Z16" s="11" t="s">
        <v>975</v>
      </c>
      <c r="AA16" s="11" t="s">
        <v>34</v>
      </c>
      <c r="AB16" s="11">
        <v>1</v>
      </c>
      <c r="AC16" s="11" t="s">
        <v>976</v>
      </c>
    </row>
    <row r="17" spans="1:29" x14ac:dyDescent="0.2">
      <c r="A17" s="7">
        <v>321042</v>
      </c>
      <c r="B17" s="8" t="s">
        <v>71</v>
      </c>
      <c r="C17" s="9">
        <v>11</v>
      </c>
      <c r="D17" s="9" t="s">
        <v>28</v>
      </c>
      <c r="E17" s="9">
        <v>1</v>
      </c>
      <c r="F17" s="9" t="s">
        <v>28</v>
      </c>
      <c r="G17" s="8" t="s">
        <v>72</v>
      </c>
      <c r="H17" s="8" t="s">
        <v>73</v>
      </c>
      <c r="I17" s="9">
        <v>3</v>
      </c>
      <c r="J17" s="9" t="s">
        <v>31</v>
      </c>
      <c r="K17" s="10">
        <v>14</v>
      </c>
      <c r="L17" s="8">
        <v>14</v>
      </c>
      <c r="M17" s="9" t="s">
        <v>32</v>
      </c>
      <c r="N17" s="9" t="s">
        <v>33</v>
      </c>
      <c r="O17" s="10" t="s">
        <v>34</v>
      </c>
      <c r="P17" s="8">
        <v>1</v>
      </c>
      <c r="Q17" s="10" t="s">
        <v>34</v>
      </c>
      <c r="R17" s="8">
        <v>1</v>
      </c>
      <c r="S17" s="11" t="s">
        <v>71</v>
      </c>
      <c r="X17" s="11">
        <v>16</v>
      </c>
      <c r="Y17" s="159">
        <v>321044</v>
      </c>
      <c r="Z17" s="11" t="s">
        <v>682</v>
      </c>
      <c r="AA17" s="11" t="s">
        <v>34</v>
      </c>
      <c r="AB17" s="11">
        <v>1</v>
      </c>
      <c r="AC17" s="11" t="s">
        <v>977</v>
      </c>
    </row>
    <row r="18" spans="1:29" x14ac:dyDescent="0.2">
      <c r="A18" s="7">
        <v>321043</v>
      </c>
      <c r="B18" s="8" t="s">
        <v>62</v>
      </c>
      <c r="C18" s="9">
        <v>11</v>
      </c>
      <c r="D18" s="9" t="s">
        <v>28</v>
      </c>
      <c r="E18" s="9">
        <v>1</v>
      </c>
      <c r="F18" s="9" t="s">
        <v>28</v>
      </c>
      <c r="G18" s="8" t="s">
        <v>63</v>
      </c>
      <c r="H18" s="8" t="s">
        <v>64</v>
      </c>
      <c r="I18" s="9">
        <v>3</v>
      </c>
      <c r="J18" s="9" t="s">
        <v>31</v>
      </c>
      <c r="K18" s="10">
        <v>11</v>
      </c>
      <c r="L18" s="8">
        <v>11</v>
      </c>
      <c r="M18" s="9" t="s">
        <v>32</v>
      </c>
      <c r="N18" s="9" t="s">
        <v>33</v>
      </c>
      <c r="O18" s="10" t="s">
        <v>34</v>
      </c>
      <c r="P18" s="8">
        <v>1</v>
      </c>
      <c r="Q18" s="10" t="s">
        <v>34</v>
      </c>
      <c r="R18" s="8">
        <v>1</v>
      </c>
      <c r="S18" s="11" t="s">
        <v>62</v>
      </c>
      <c r="X18" s="11">
        <v>17</v>
      </c>
      <c r="Y18" s="159">
        <v>321045</v>
      </c>
      <c r="Z18" s="11" t="s">
        <v>822</v>
      </c>
      <c r="AA18" s="11" t="s">
        <v>34</v>
      </c>
      <c r="AB18" s="11">
        <v>1</v>
      </c>
      <c r="AC18" s="11" t="s">
        <v>978</v>
      </c>
    </row>
    <row r="19" spans="1:29" x14ac:dyDescent="0.2">
      <c r="A19" s="7">
        <v>321044</v>
      </c>
      <c r="B19" s="8" t="s">
        <v>77</v>
      </c>
      <c r="C19" s="9">
        <v>11</v>
      </c>
      <c r="D19" s="9" t="s">
        <v>28</v>
      </c>
      <c r="E19" s="9">
        <v>1</v>
      </c>
      <c r="F19" s="9" t="s">
        <v>28</v>
      </c>
      <c r="G19" s="8" t="s">
        <v>78</v>
      </c>
      <c r="H19" s="8" t="s">
        <v>79</v>
      </c>
      <c r="I19" s="9">
        <v>3</v>
      </c>
      <c r="J19" s="9" t="s">
        <v>31</v>
      </c>
      <c r="K19" s="10">
        <v>16</v>
      </c>
      <c r="L19" s="8">
        <v>16</v>
      </c>
      <c r="M19" s="9" t="s">
        <v>32</v>
      </c>
      <c r="N19" s="9" t="s">
        <v>33</v>
      </c>
      <c r="O19" s="10" t="s">
        <v>34</v>
      </c>
      <c r="P19" s="8">
        <v>1</v>
      </c>
      <c r="Q19" s="10" t="s">
        <v>34</v>
      </c>
      <c r="R19" s="8">
        <v>1</v>
      </c>
      <c r="S19" s="11" t="s">
        <v>77</v>
      </c>
      <c r="X19" s="11">
        <v>18</v>
      </c>
      <c r="Y19" s="159">
        <v>321046</v>
      </c>
      <c r="Z19" s="11" t="s">
        <v>683</v>
      </c>
      <c r="AA19" s="11" t="s">
        <v>34</v>
      </c>
      <c r="AB19" s="11">
        <v>1</v>
      </c>
      <c r="AC19" s="11" t="s">
        <v>685</v>
      </c>
    </row>
    <row r="20" spans="1:29" x14ac:dyDescent="0.2">
      <c r="A20" s="7">
        <v>321045</v>
      </c>
      <c r="B20" s="8" t="s">
        <v>80</v>
      </c>
      <c r="C20" s="9">
        <v>11</v>
      </c>
      <c r="D20" s="9" t="s">
        <v>28</v>
      </c>
      <c r="E20" s="9">
        <v>1</v>
      </c>
      <c r="F20" s="9" t="s">
        <v>28</v>
      </c>
      <c r="G20" s="8" t="s">
        <v>81</v>
      </c>
      <c r="H20" s="8" t="s">
        <v>82</v>
      </c>
      <c r="I20" s="9">
        <v>3</v>
      </c>
      <c r="J20" s="9" t="s">
        <v>31</v>
      </c>
      <c r="K20" s="10">
        <v>17</v>
      </c>
      <c r="L20" s="8">
        <v>17</v>
      </c>
      <c r="M20" s="9" t="s">
        <v>32</v>
      </c>
      <c r="N20" s="9" t="s">
        <v>33</v>
      </c>
      <c r="O20" s="10" t="s">
        <v>34</v>
      </c>
      <c r="P20" s="8">
        <v>1</v>
      </c>
      <c r="Q20" s="10" t="s">
        <v>34</v>
      </c>
      <c r="R20" s="8">
        <v>1</v>
      </c>
      <c r="S20" s="11" t="s">
        <v>80</v>
      </c>
      <c r="X20" s="11">
        <v>19</v>
      </c>
      <c r="Y20" s="159">
        <v>321047</v>
      </c>
      <c r="Z20" s="11" t="s">
        <v>686</v>
      </c>
      <c r="AA20" s="11" t="s">
        <v>34</v>
      </c>
      <c r="AB20" s="11">
        <v>1</v>
      </c>
      <c r="AC20" s="11" t="s">
        <v>979</v>
      </c>
    </row>
    <row r="21" spans="1:29" x14ac:dyDescent="0.2">
      <c r="A21" s="7">
        <v>321046</v>
      </c>
      <c r="B21" s="8" t="s">
        <v>368</v>
      </c>
      <c r="C21" s="9">
        <v>11</v>
      </c>
      <c r="D21" s="9" t="s">
        <v>28</v>
      </c>
      <c r="E21" s="9">
        <v>1</v>
      </c>
      <c r="F21" s="9" t="s">
        <v>28</v>
      </c>
      <c r="G21" s="8" t="s">
        <v>369</v>
      </c>
      <c r="H21" s="8" t="s">
        <v>370</v>
      </c>
      <c r="I21" s="9">
        <v>3</v>
      </c>
      <c r="J21" s="9" t="s">
        <v>31</v>
      </c>
      <c r="K21" s="10">
        <v>110</v>
      </c>
      <c r="L21" s="8">
        <v>110</v>
      </c>
      <c r="M21" s="9" t="s">
        <v>32</v>
      </c>
      <c r="N21" s="9" t="s">
        <v>33</v>
      </c>
      <c r="O21" s="10" t="s">
        <v>34</v>
      </c>
      <c r="P21" s="8">
        <v>1</v>
      </c>
      <c r="Q21" s="10" t="s">
        <v>34</v>
      </c>
      <c r="R21" s="8">
        <v>1</v>
      </c>
      <c r="S21" s="11" t="s">
        <v>368</v>
      </c>
      <c r="X21" s="11">
        <v>20</v>
      </c>
      <c r="Y21" s="159">
        <v>321048</v>
      </c>
      <c r="Z21" s="11" t="s">
        <v>980</v>
      </c>
      <c r="AA21" s="11" t="s">
        <v>958</v>
      </c>
      <c r="AB21" s="11">
        <v>1</v>
      </c>
      <c r="AC21" s="11" t="s">
        <v>979</v>
      </c>
    </row>
    <row r="22" spans="1:29" x14ac:dyDescent="0.2">
      <c r="A22" s="7">
        <v>321047</v>
      </c>
      <c r="B22" s="8" t="s">
        <v>74</v>
      </c>
      <c r="C22" s="9">
        <v>11</v>
      </c>
      <c r="D22" s="9" t="s">
        <v>28</v>
      </c>
      <c r="E22" s="9">
        <v>1</v>
      </c>
      <c r="F22" s="9" t="s">
        <v>28</v>
      </c>
      <c r="G22" s="8" t="s">
        <v>75</v>
      </c>
      <c r="H22" s="8" t="s">
        <v>76</v>
      </c>
      <c r="I22" s="9">
        <v>3</v>
      </c>
      <c r="J22" s="9" t="s">
        <v>31</v>
      </c>
      <c r="K22" s="10">
        <v>15</v>
      </c>
      <c r="L22" s="8">
        <v>15</v>
      </c>
      <c r="M22" s="9" t="s">
        <v>32</v>
      </c>
      <c r="N22" s="9" t="s">
        <v>33</v>
      </c>
      <c r="O22" s="10" t="s">
        <v>34</v>
      </c>
      <c r="P22" s="8">
        <v>1</v>
      </c>
      <c r="Q22" s="10" t="s">
        <v>34</v>
      </c>
      <c r="R22" s="8">
        <v>1</v>
      </c>
      <c r="S22" s="11" t="s">
        <v>74</v>
      </c>
      <c r="X22" s="11">
        <v>21</v>
      </c>
      <c r="Y22" s="159">
        <v>321066</v>
      </c>
      <c r="Z22" s="11" t="s">
        <v>687</v>
      </c>
      <c r="AA22" s="11" t="s">
        <v>34</v>
      </c>
      <c r="AB22" s="11">
        <v>1</v>
      </c>
      <c r="AC22" s="11" t="s">
        <v>981</v>
      </c>
    </row>
    <row r="23" spans="1:29" x14ac:dyDescent="0.2">
      <c r="A23" s="7">
        <v>321048</v>
      </c>
      <c r="B23" s="8" t="s">
        <v>982</v>
      </c>
      <c r="C23" s="9">
        <v>11</v>
      </c>
      <c r="D23" s="9" t="s">
        <v>961</v>
      </c>
      <c r="E23" s="9">
        <v>1</v>
      </c>
      <c r="F23" s="9" t="s">
        <v>962</v>
      </c>
      <c r="G23" s="8"/>
      <c r="H23" s="8"/>
      <c r="I23" s="9">
        <v>3</v>
      </c>
      <c r="J23" s="9" t="s">
        <v>963</v>
      </c>
      <c r="K23" s="10"/>
      <c r="L23" s="8"/>
      <c r="M23" s="9" t="s">
        <v>964</v>
      </c>
      <c r="N23" s="9" t="s">
        <v>965</v>
      </c>
      <c r="O23" s="10" t="s">
        <v>958</v>
      </c>
      <c r="P23" s="8">
        <v>1</v>
      </c>
      <c r="Q23" s="10" t="s">
        <v>958</v>
      </c>
      <c r="R23" s="8">
        <v>1</v>
      </c>
      <c r="S23" s="11" t="s">
        <v>982</v>
      </c>
      <c r="X23" s="11">
        <v>22</v>
      </c>
      <c r="Y23" s="159">
        <v>322001</v>
      </c>
      <c r="Z23" s="11" t="s">
        <v>824</v>
      </c>
      <c r="AA23" s="11" t="s">
        <v>86</v>
      </c>
      <c r="AB23" s="11">
        <v>2</v>
      </c>
      <c r="AC23" s="11" t="s">
        <v>983</v>
      </c>
    </row>
    <row r="24" spans="1:29" x14ac:dyDescent="0.2">
      <c r="A24" s="7">
        <v>321051</v>
      </c>
      <c r="B24" s="8" t="s">
        <v>450</v>
      </c>
      <c r="C24" s="9">
        <v>11</v>
      </c>
      <c r="D24" s="9" t="s">
        <v>28</v>
      </c>
      <c r="E24" s="9">
        <v>1</v>
      </c>
      <c r="F24" s="9" t="s">
        <v>28</v>
      </c>
      <c r="G24" s="8" t="s">
        <v>451</v>
      </c>
      <c r="H24" s="8" t="s">
        <v>452</v>
      </c>
      <c r="I24" s="9">
        <v>3</v>
      </c>
      <c r="J24" s="9" t="s">
        <v>31</v>
      </c>
      <c r="K24" s="10">
        <v>129</v>
      </c>
      <c r="L24" s="8">
        <v>138</v>
      </c>
      <c r="M24" s="9" t="s">
        <v>419</v>
      </c>
      <c r="N24" s="9" t="s">
        <v>33</v>
      </c>
      <c r="O24" s="10" t="s">
        <v>34</v>
      </c>
      <c r="P24" s="8">
        <v>1</v>
      </c>
      <c r="Q24" s="10" t="s">
        <v>34</v>
      </c>
      <c r="R24" s="8">
        <v>1</v>
      </c>
      <c r="S24" s="11" t="s">
        <v>450</v>
      </c>
      <c r="X24" s="11">
        <v>23</v>
      </c>
      <c r="Y24" s="159">
        <v>322006</v>
      </c>
      <c r="Z24" s="11" t="s">
        <v>777</v>
      </c>
      <c r="AA24" s="11" t="s">
        <v>86</v>
      </c>
      <c r="AB24" s="11">
        <v>2</v>
      </c>
      <c r="AC24" s="11" t="s">
        <v>984</v>
      </c>
    </row>
    <row r="25" spans="1:29" x14ac:dyDescent="0.2">
      <c r="A25" s="7">
        <v>321056</v>
      </c>
      <c r="B25" s="8" t="s">
        <v>456</v>
      </c>
      <c r="C25" s="9">
        <v>11</v>
      </c>
      <c r="D25" s="9" t="s">
        <v>28</v>
      </c>
      <c r="E25" s="9">
        <v>1</v>
      </c>
      <c r="F25" s="9" t="s">
        <v>28</v>
      </c>
      <c r="G25" s="8" t="s">
        <v>457</v>
      </c>
      <c r="H25" s="8" t="s">
        <v>458</v>
      </c>
      <c r="I25" s="9">
        <v>3</v>
      </c>
      <c r="J25" s="9" t="s">
        <v>31</v>
      </c>
      <c r="K25" s="10">
        <v>131</v>
      </c>
      <c r="L25" s="8">
        <v>140</v>
      </c>
      <c r="M25" s="9" t="s">
        <v>419</v>
      </c>
      <c r="N25" s="9" t="s">
        <v>33</v>
      </c>
      <c r="O25" s="10" t="s">
        <v>34</v>
      </c>
      <c r="P25" s="8">
        <v>1</v>
      </c>
      <c r="Q25" s="10" t="s">
        <v>34</v>
      </c>
      <c r="R25" s="8">
        <v>1</v>
      </c>
      <c r="S25" s="11" t="s">
        <v>456</v>
      </c>
      <c r="X25" s="11">
        <v>24</v>
      </c>
      <c r="Y25" s="159">
        <v>322011</v>
      </c>
      <c r="Z25" s="11" t="s">
        <v>740</v>
      </c>
      <c r="AA25" s="11" t="s">
        <v>86</v>
      </c>
      <c r="AB25" s="11">
        <v>2</v>
      </c>
      <c r="AC25" s="11" t="s">
        <v>985</v>
      </c>
    </row>
    <row r="26" spans="1:29" x14ac:dyDescent="0.2">
      <c r="A26" s="7">
        <v>321061</v>
      </c>
      <c r="B26" s="8" t="s">
        <v>464</v>
      </c>
      <c r="C26" s="9">
        <v>11</v>
      </c>
      <c r="D26" s="9" t="s">
        <v>28</v>
      </c>
      <c r="E26" s="9">
        <v>1</v>
      </c>
      <c r="F26" s="9" t="s">
        <v>28</v>
      </c>
      <c r="G26" s="8" t="s">
        <v>465</v>
      </c>
      <c r="H26" s="8" t="s">
        <v>466</v>
      </c>
      <c r="I26" s="9">
        <v>3</v>
      </c>
      <c r="J26" s="9" t="s">
        <v>31</v>
      </c>
      <c r="K26" s="10">
        <v>132</v>
      </c>
      <c r="L26" s="8">
        <v>142</v>
      </c>
      <c r="M26" s="9" t="s">
        <v>463</v>
      </c>
      <c r="N26" s="9" t="s">
        <v>33</v>
      </c>
      <c r="O26" s="10" t="s">
        <v>34</v>
      </c>
      <c r="P26" s="8">
        <v>1</v>
      </c>
      <c r="Q26" s="10" t="s">
        <v>34</v>
      </c>
      <c r="R26" s="8">
        <v>1</v>
      </c>
      <c r="S26" s="11" t="s">
        <v>464</v>
      </c>
      <c r="X26" s="11">
        <v>25</v>
      </c>
      <c r="Y26" s="159">
        <v>322013</v>
      </c>
      <c r="Z26" s="11" t="s">
        <v>690</v>
      </c>
      <c r="AA26" s="11" t="s">
        <v>86</v>
      </c>
      <c r="AB26" s="11">
        <v>2</v>
      </c>
      <c r="AC26" s="11" t="s">
        <v>986</v>
      </c>
    </row>
    <row r="27" spans="1:29" x14ac:dyDescent="0.2">
      <c r="A27" s="7">
        <v>321066</v>
      </c>
      <c r="B27" s="8" t="s">
        <v>407</v>
      </c>
      <c r="C27" s="9">
        <v>11</v>
      </c>
      <c r="D27" s="9" t="s">
        <v>28</v>
      </c>
      <c r="E27" s="9">
        <v>1</v>
      </c>
      <c r="F27" s="9" t="s">
        <v>28</v>
      </c>
      <c r="G27" s="8" t="s">
        <v>408</v>
      </c>
      <c r="H27" s="8" t="s">
        <v>409</v>
      </c>
      <c r="I27" s="9">
        <v>3</v>
      </c>
      <c r="J27" s="9" t="s">
        <v>31</v>
      </c>
      <c r="K27" s="10">
        <v>123</v>
      </c>
      <c r="L27" s="8">
        <v>123</v>
      </c>
      <c r="M27" s="9" t="s">
        <v>32</v>
      </c>
      <c r="N27" s="9" t="s">
        <v>33</v>
      </c>
      <c r="O27" s="10" t="s">
        <v>34</v>
      </c>
      <c r="P27" s="8">
        <v>1</v>
      </c>
      <c r="Q27" s="10" t="s">
        <v>34</v>
      </c>
      <c r="R27" s="8">
        <v>1</v>
      </c>
      <c r="S27" s="11" t="s">
        <v>407</v>
      </c>
      <c r="X27" s="11">
        <v>26</v>
      </c>
      <c r="Y27" s="159">
        <v>322015</v>
      </c>
      <c r="Z27" s="11" t="s">
        <v>693</v>
      </c>
      <c r="AA27" s="11" t="s">
        <v>86</v>
      </c>
      <c r="AB27" s="11">
        <v>2</v>
      </c>
      <c r="AC27" s="11" t="s">
        <v>987</v>
      </c>
    </row>
    <row r="28" spans="1:29" x14ac:dyDescent="0.2">
      <c r="A28" s="7">
        <v>322001</v>
      </c>
      <c r="B28" s="8" t="s">
        <v>90</v>
      </c>
      <c r="C28" s="9">
        <v>11</v>
      </c>
      <c r="D28" s="9" t="s">
        <v>28</v>
      </c>
      <c r="E28" s="9">
        <v>1</v>
      </c>
      <c r="F28" s="9" t="s">
        <v>28</v>
      </c>
      <c r="G28" s="8" t="s">
        <v>91</v>
      </c>
      <c r="H28" s="8" t="s">
        <v>92</v>
      </c>
      <c r="I28" s="9">
        <v>3</v>
      </c>
      <c r="J28" s="9" t="s">
        <v>31</v>
      </c>
      <c r="K28" s="10">
        <v>20</v>
      </c>
      <c r="L28" s="8">
        <v>20</v>
      </c>
      <c r="M28" s="9" t="s">
        <v>32</v>
      </c>
      <c r="N28" s="9" t="s">
        <v>33</v>
      </c>
      <c r="O28" s="10" t="s">
        <v>86</v>
      </c>
      <c r="P28" s="8">
        <v>2</v>
      </c>
      <c r="Q28" s="10" t="s">
        <v>86</v>
      </c>
      <c r="R28" s="8">
        <v>2</v>
      </c>
      <c r="S28" s="11" t="s">
        <v>90</v>
      </c>
      <c r="X28" s="11">
        <v>27</v>
      </c>
      <c r="Y28" s="159">
        <v>322016</v>
      </c>
      <c r="Z28" s="11" t="s">
        <v>741</v>
      </c>
      <c r="AA28" s="11" t="s">
        <v>86</v>
      </c>
      <c r="AB28" s="11">
        <v>2</v>
      </c>
      <c r="AC28" s="11" t="s">
        <v>988</v>
      </c>
    </row>
    <row r="29" spans="1:29" x14ac:dyDescent="0.2">
      <c r="A29" s="7">
        <v>322006</v>
      </c>
      <c r="B29" s="8" t="s">
        <v>93</v>
      </c>
      <c r="C29" s="9">
        <v>11</v>
      </c>
      <c r="D29" s="9" t="s">
        <v>28</v>
      </c>
      <c r="E29" s="9">
        <v>1</v>
      </c>
      <c r="F29" s="9" t="s">
        <v>28</v>
      </c>
      <c r="G29" s="8" t="s">
        <v>94</v>
      </c>
      <c r="H29" s="8" t="s">
        <v>95</v>
      </c>
      <c r="I29" s="9">
        <v>3</v>
      </c>
      <c r="J29" s="9" t="s">
        <v>31</v>
      </c>
      <c r="K29" s="10">
        <v>21</v>
      </c>
      <c r="L29" s="8">
        <v>21</v>
      </c>
      <c r="M29" s="9" t="s">
        <v>32</v>
      </c>
      <c r="N29" s="9" t="s">
        <v>33</v>
      </c>
      <c r="O29" s="10" t="s">
        <v>86</v>
      </c>
      <c r="P29" s="8">
        <v>2</v>
      </c>
      <c r="Q29" s="10" t="s">
        <v>86</v>
      </c>
      <c r="R29" s="8">
        <v>2</v>
      </c>
      <c r="S29" s="11" t="s">
        <v>93</v>
      </c>
      <c r="X29" s="11">
        <v>28</v>
      </c>
      <c r="Y29" s="159">
        <v>322027</v>
      </c>
      <c r="Z29" s="11" t="s">
        <v>696</v>
      </c>
      <c r="AA29" s="11" t="s">
        <v>86</v>
      </c>
      <c r="AB29" s="11">
        <v>2</v>
      </c>
      <c r="AC29" s="11" t="s">
        <v>989</v>
      </c>
    </row>
    <row r="30" spans="1:29" x14ac:dyDescent="0.2">
      <c r="A30" s="7">
        <v>322011</v>
      </c>
      <c r="B30" s="8" t="s">
        <v>96</v>
      </c>
      <c r="C30" s="9">
        <v>11</v>
      </c>
      <c r="D30" s="9" t="s">
        <v>28</v>
      </c>
      <c r="E30" s="9">
        <v>1</v>
      </c>
      <c r="F30" s="9" t="s">
        <v>28</v>
      </c>
      <c r="G30" s="8" t="s">
        <v>97</v>
      </c>
      <c r="H30" s="8" t="s">
        <v>98</v>
      </c>
      <c r="I30" s="9">
        <v>3</v>
      </c>
      <c r="J30" s="9" t="s">
        <v>31</v>
      </c>
      <c r="K30" s="10">
        <v>22</v>
      </c>
      <c r="L30" s="8">
        <v>22</v>
      </c>
      <c r="M30" s="9" t="s">
        <v>32</v>
      </c>
      <c r="N30" s="9" t="s">
        <v>33</v>
      </c>
      <c r="O30" s="10" t="s">
        <v>86</v>
      </c>
      <c r="P30" s="8">
        <v>2</v>
      </c>
      <c r="Q30" s="10" t="s">
        <v>86</v>
      </c>
      <c r="R30" s="8">
        <v>2</v>
      </c>
      <c r="S30" s="11" t="s">
        <v>96</v>
      </c>
      <c r="X30" s="11">
        <v>29</v>
      </c>
      <c r="Y30" s="159">
        <v>322031</v>
      </c>
      <c r="Z30" s="11" t="s">
        <v>698</v>
      </c>
      <c r="AA30" s="11" t="s">
        <v>86</v>
      </c>
      <c r="AB30" s="11">
        <v>2</v>
      </c>
      <c r="AC30" s="11" t="s">
        <v>990</v>
      </c>
    </row>
    <row r="31" spans="1:29" x14ac:dyDescent="0.2">
      <c r="A31" s="7">
        <v>322013</v>
      </c>
      <c r="B31" s="8" t="s">
        <v>83</v>
      </c>
      <c r="C31" s="9">
        <v>11</v>
      </c>
      <c r="D31" s="9" t="s">
        <v>28</v>
      </c>
      <c r="E31" s="9">
        <v>1</v>
      </c>
      <c r="F31" s="9" t="s">
        <v>28</v>
      </c>
      <c r="G31" s="8" t="s">
        <v>84</v>
      </c>
      <c r="H31" s="8" t="s">
        <v>85</v>
      </c>
      <c r="I31" s="9">
        <v>3</v>
      </c>
      <c r="J31" s="9" t="s">
        <v>31</v>
      </c>
      <c r="K31" s="10">
        <v>18</v>
      </c>
      <c r="L31" s="8">
        <v>18</v>
      </c>
      <c r="M31" s="9" t="s">
        <v>32</v>
      </c>
      <c r="N31" s="9" t="s">
        <v>33</v>
      </c>
      <c r="O31" s="10" t="s">
        <v>86</v>
      </c>
      <c r="P31" s="8">
        <v>2</v>
      </c>
      <c r="Q31" s="10" t="s">
        <v>86</v>
      </c>
      <c r="R31" s="8">
        <v>2</v>
      </c>
      <c r="S31" s="11" t="s">
        <v>83</v>
      </c>
      <c r="X31" s="11">
        <v>30</v>
      </c>
      <c r="Y31" s="159">
        <v>322036</v>
      </c>
      <c r="Z31" s="11" t="s">
        <v>780</v>
      </c>
      <c r="AA31" s="11" t="s">
        <v>86</v>
      </c>
      <c r="AB31" s="11">
        <v>2</v>
      </c>
      <c r="AC31" s="11" t="s">
        <v>991</v>
      </c>
    </row>
    <row r="32" spans="1:29" x14ac:dyDescent="0.2">
      <c r="A32" s="7">
        <v>322015</v>
      </c>
      <c r="B32" s="8" t="s">
        <v>87</v>
      </c>
      <c r="C32" s="9">
        <v>11</v>
      </c>
      <c r="D32" s="9" t="s">
        <v>28</v>
      </c>
      <c r="E32" s="9">
        <v>1</v>
      </c>
      <c r="F32" s="9" t="s">
        <v>28</v>
      </c>
      <c r="G32" s="8" t="s">
        <v>88</v>
      </c>
      <c r="H32" s="8" t="s">
        <v>89</v>
      </c>
      <c r="I32" s="9">
        <v>3</v>
      </c>
      <c r="J32" s="9" t="s">
        <v>31</v>
      </c>
      <c r="K32" s="10">
        <v>19</v>
      </c>
      <c r="L32" s="8">
        <v>19</v>
      </c>
      <c r="M32" s="9" t="s">
        <v>32</v>
      </c>
      <c r="N32" s="9" t="s">
        <v>33</v>
      </c>
      <c r="O32" s="10" t="s">
        <v>86</v>
      </c>
      <c r="P32" s="8">
        <v>2</v>
      </c>
      <c r="Q32" s="10" t="s">
        <v>86</v>
      </c>
      <c r="R32" s="8">
        <v>2</v>
      </c>
      <c r="S32" s="11" t="s">
        <v>87</v>
      </c>
      <c r="X32" s="11">
        <v>31</v>
      </c>
      <c r="Y32" s="159">
        <v>322037</v>
      </c>
      <c r="Z32" s="11" t="s">
        <v>892</v>
      </c>
      <c r="AA32" s="11" t="s">
        <v>86</v>
      </c>
      <c r="AB32" s="11">
        <v>2</v>
      </c>
      <c r="AC32" s="11" t="s">
        <v>992</v>
      </c>
    </row>
    <row r="33" spans="1:29" x14ac:dyDescent="0.2">
      <c r="A33" s="7">
        <v>322016</v>
      </c>
      <c r="B33" s="8" t="s">
        <v>371</v>
      </c>
      <c r="C33" s="9">
        <v>11</v>
      </c>
      <c r="D33" s="9" t="s">
        <v>28</v>
      </c>
      <c r="E33" s="9">
        <v>1</v>
      </c>
      <c r="F33" s="9" t="s">
        <v>28</v>
      </c>
      <c r="G33" s="8" t="s">
        <v>372</v>
      </c>
      <c r="H33" s="8" t="s">
        <v>373</v>
      </c>
      <c r="I33" s="9">
        <v>3</v>
      </c>
      <c r="J33" s="9" t="s">
        <v>31</v>
      </c>
      <c r="K33" s="10">
        <v>111</v>
      </c>
      <c r="L33" s="8">
        <v>111</v>
      </c>
      <c r="M33" s="9" t="s">
        <v>32</v>
      </c>
      <c r="N33" s="9" t="s">
        <v>33</v>
      </c>
      <c r="O33" s="10" t="s">
        <v>86</v>
      </c>
      <c r="P33" s="8">
        <v>2</v>
      </c>
      <c r="Q33" s="10" t="s">
        <v>86</v>
      </c>
      <c r="R33" s="8">
        <v>2</v>
      </c>
      <c r="S33" s="11" t="s">
        <v>371</v>
      </c>
      <c r="X33" s="11">
        <v>32</v>
      </c>
      <c r="Y33" s="159">
        <v>322038</v>
      </c>
      <c r="Z33" s="11" t="s">
        <v>700</v>
      </c>
      <c r="AA33" s="11" t="s">
        <v>86</v>
      </c>
      <c r="AB33" s="11">
        <v>2</v>
      </c>
      <c r="AC33" s="11" t="s">
        <v>993</v>
      </c>
    </row>
    <row r="34" spans="1:29" x14ac:dyDescent="0.2">
      <c r="A34" s="7">
        <v>322021</v>
      </c>
      <c r="B34" s="8" t="s">
        <v>453</v>
      </c>
      <c r="C34" s="9">
        <v>11</v>
      </c>
      <c r="D34" s="9" t="s">
        <v>28</v>
      </c>
      <c r="E34" s="9">
        <v>1</v>
      </c>
      <c r="F34" s="9" t="s">
        <v>28</v>
      </c>
      <c r="G34" s="8" t="s">
        <v>454</v>
      </c>
      <c r="H34" s="8" t="s">
        <v>455</v>
      </c>
      <c r="I34" s="9">
        <v>3</v>
      </c>
      <c r="J34" s="9" t="s">
        <v>31</v>
      </c>
      <c r="K34" s="10">
        <v>130</v>
      </c>
      <c r="L34" s="8">
        <v>139</v>
      </c>
      <c r="M34" s="9" t="s">
        <v>419</v>
      </c>
      <c r="N34" s="9" t="s">
        <v>33</v>
      </c>
      <c r="O34" s="10" t="s">
        <v>86</v>
      </c>
      <c r="P34" s="8">
        <v>2</v>
      </c>
      <c r="Q34" s="10" t="s">
        <v>86</v>
      </c>
      <c r="R34" s="8">
        <v>2</v>
      </c>
      <c r="S34" s="11" t="s">
        <v>453</v>
      </c>
      <c r="X34" s="11">
        <v>33</v>
      </c>
      <c r="Y34" s="159">
        <v>322039</v>
      </c>
      <c r="Z34" s="11" t="s">
        <v>783</v>
      </c>
      <c r="AA34" s="11" t="s">
        <v>86</v>
      </c>
      <c r="AB34" s="11">
        <v>2</v>
      </c>
      <c r="AC34" s="11" t="s">
        <v>994</v>
      </c>
    </row>
    <row r="35" spans="1:29" x14ac:dyDescent="0.2">
      <c r="A35" s="7">
        <v>322027</v>
      </c>
      <c r="B35" s="8" t="s">
        <v>374</v>
      </c>
      <c r="C35" s="9">
        <v>11</v>
      </c>
      <c r="D35" s="9" t="s">
        <v>28</v>
      </c>
      <c r="E35" s="9">
        <v>1</v>
      </c>
      <c r="F35" s="9" t="s">
        <v>28</v>
      </c>
      <c r="G35" s="8" t="s">
        <v>375</v>
      </c>
      <c r="H35" s="8" t="s">
        <v>376</v>
      </c>
      <c r="I35" s="9">
        <v>3</v>
      </c>
      <c r="J35" s="9" t="s">
        <v>31</v>
      </c>
      <c r="K35" s="10">
        <v>112</v>
      </c>
      <c r="L35" s="8">
        <v>112</v>
      </c>
      <c r="M35" s="9" t="s">
        <v>32</v>
      </c>
      <c r="N35" s="9" t="s">
        <v>33</v>
      </c>
      <c r="O35" s="10" t="s">
        <v>86</v>
      </c>
      <c r="P35" s="8">
        <v>2</v>
      </c>
      <c r="Q35" s="10" t="s">
        <v>86</v>
      </c>
      <c r="R35" s="8">
        <v>2</v>
      </c>
      <c r="S35" s="11" t="s">
        <v>374</v>
      </c>
      <c r="X35" s="11">
        <v>34</v>
      </c>
      <c r="Y35" s="159">
        <v>322040</v>
      </c>
      <c r="Z35" s="11" t="s">
        <v>995</v>
      </c>
      <c r="AA35" s="11" t="s">
        <v>86</v>
      </c>
      <c r="AB35" s="11">
        <v>2</v>
      </c>
      <c r="AC35" s="11" t="s">
        <v>996</v>
      </c>
    </row>
    <row r="36" spans="1:29" x14ac:dyDescent="0.2">
      <c r="A36" s="7">
        <v>322031</v>
      </c>
      <c r="B36" s="8" t="s">
        <v>120</v>
      </c>
      <c r="C36" s="9">
        <v>11</v>
      </c>
      <c r="D36" s="9" t="s">
        <v>28</v>
      </c>
      <c r="E36" s="9">
        <v>1</v>
      </c>
      <c r="F36" s="9" t="s">
        <v>28</v>
      </c>
      <c r="G36" s="8" t="s">
        <v>121</v>
      </c>
      <c r="H36" s="8" t="s">
        <v>122</v>
      </c>
      <c r="I36" s="9">
        <v>3</v>
      </c>
      <c r="J36" s="9" t="s">
        <v>31</v>
      </c>
      <c r="K36" s="10">
        <v>30</v>
      </c>
      <c r="L36" s="8">
        <v>30</v>
      </c>
      <c r="M36" s="9" t="s">
        <v>32</v>
      </c>
      <c r="N36" s="9" t="s">
        <v>33</v>
      </c>
      <c r="O36" s="10" t="s">
        <v>86</v>
      </c>
      <c r="P36" s="8">
        <v>2</v>
      </c>
      <c r="Q36" s="10" t="s">
        <v>86</v>
      </c>
      <c r="R36" s="8">
        <v>2</v>
      </c>
      <c r="S36" s="11" t="s">
        <v>120</v>
      </c>
      <c r="X36" s="11">
        <v>35</v>
      </c>
      <c r="Y36" s="159">
        <v>322041</v>
      </c>
      <c r="Z36" s="11" t="s">
        <v>828</v>
      </c>
      <c r="AA36" s="11" t="s">
        <v>86</v>
      </c>
      <c r="AB36" s="11">
        <v>2</v>
      </c>
      <c r="AC36" s="11" t="s">
        <v>836</v>
      </c>
    </row>
    <row r="37" spans="1:29" x14ac:dyDescent="0.2">
      <c r="A37" s="7">
        <v>322032</v>
      </c>
      <c r="B37" s="8" t="s">
        <v>472</v>
      </c>
      <c r="C37" s="9">
        <v>11</v>
      </c>
      <c r="D37" s="9" t="s">
        <v>28</v>
      </c>
      <c r="E37" s="9">
        <v>1</v>
      </c>
      <c r="F37" s="9" t="s">
        <v>28</v>
      </c>
      <c r="G37" s="8" t="s">
        <v>473</v>
      </c>
      <c r="H37" s="8" t="s">
        <v>474</v>
      </c>
      <c r="I37" s="9">
        <v>3</v>
      </c>
      <c r="J37" s="9" t="s">
        <v>475</v>
      </c>
      <c r="K37" s="10">
        <v>134</v>
      </c>
      <c r="L37" s="8">
        <v>144</v>
      </c>
      <c r="M37" s="9" t="s">
        <v>471</v>
      </c>
      <c r="N37" s="9" t="s">
        <v>33</v>
      </c>
      <c r="O37" s="10" t="s">
        <v>86</v>
      </c>
      <c r="P37" s="8">
        <v>2</v>
      </c>
      <c r="Q37" s="10" t="s">
        <v>86</v>
      </c>
      <c r="R37" s="8">
        <v>2</v>
      </c>
      <c r="S37" s="11" t="s">
        <v>472</v>
      </c>
      <c r="X37" s="11">
        <v>36</v>
      </c>
      <c r="Y37" s="159">
        <v>322044</v>
      </c>
      <c r="Z37" s="11" t="s">
        <v>997</v>
      </c>
      <c r="AA37" s="11" t="s">
        <v>86</v>
      </c>
      <c r="AB37" s="11">
        <v>2</v>
      </c>
      <c r="AC37" s="11" t="s">
        <v>998</v>
      </c>
    </row>
    <row r="38" spans="1:29" x14ac:dyDescent="0.2">
      <c r="A38" s="7">
        <v>322036</v>
      </c>
      <c r="B38" s="8" t="s">
        <v>123</v>
      </c>
      <c r="C38" s="9">
        <v>11</v>
      </c>
      <c r="D38" s="9" t="s">
        <v>28</v>
      </c>
      <c r="E38" s="9">
        <v>1</v>
      </c>
      <c r="F38" s="9" t="s">
        <v>28</v>
      </c>
      <c r="G38" s="8" t="s">
        <v>124</v>
      </c>
      <c r="H38" s="8" t="s">
        <v>125</v>
      </c>
      <c r="I38" s="9">
        <v>3</v>
      </c>
      <c r="J38" s="9" t="s">
        <v>31</v>
      </c>
      <c r="K38" s="10">
        <v>31</v>
      </c>
      <c r="L38" s="8">
        <v>31</v>
      </c>
      <c r="M38" s="9" t="s">
        <v>32</v>
      </c>
      <c r="N38" s="9" t="s">
        <v>33</v>
      </c>
      <c r="O38" s="10" t="s">
        <v>86</v>
      </c>
      <c r="P38" s="8">
        <v>2</v>
      </c>
      <c r="Q38" s="10" t="s">
        <v>86</v>
      </c>
      <c r="R38" s="8">
        <v>2</v>
      </c>
      <c r="S38" s="11" t="s">
        <v>123</v>
      </c>
      <c r="X38" s="11">
        <v>37</v>
      </c>
      <c r="Y38" s="159">
        <v>322045</v>
      </c>
      <c r="Z38" s="11" t="s">
        <v>999</v>
      </c>
      <c r="AA38" s="11" t="s">
        <v>1000</v>
      </c>
      <c r="AB38" s="11">
        <v>2</v>
      </c>
      <c r="AC38" s="11" t="s">
        <v>993</v>
      </c>
    </row>
    <row r="39" spans="1:29" x14ac:dyDescent="0.2">
      <c r="A39" s="7">
        <v>322037</v>
      </c>
      <c r="B39" s="8" t="s">
        <v>135</v>
      </c>
      <c r="C39" s="9">
        <v>11</v>
      </c>
      <c r="D39" s="9" t="s">
        <v>28</v>
      </c>
      <c r="E39" s="9">
        <v>1</v>
      </c>
      <c r="F39" s="9" t="s">
        <v>28</v>
      </c>
      <c r="G39" s="8" t="s">
        <v>136</v>
      </c>
      <c r="H39" s="8" t="s">
        <v>137</v>
      </c>
      <c r="I39" s="9">
        <v>3</v>
      </c>
      <c r="J39" s="9" t="s">
        <v>31</v>
      </c>
      <c r="K39" s="10">
        <v>35</v>
      </c>
      <c r="L39" s="8">
        <v>35</v>
      </c>
      <c r="M39" s="9" t="s">
        <v>32</v>
      </c>
      <c r="N39" s="9" t="s">
        <v>33</v>
      </c>
      <c r="O39" s="10" t="s">
        <v>86</v>
      </c>
      <c r="P39" s="8">
        <v>2</v>
      </c>
      <c r="Q39" s="10" t="s">
        <v>86</v>
      </c>
      <c r="R39" s="8">
        <v>2</v>
      </c>
      <c r="S39" s="11" t="s">
        <v>135</v>
      </c>
      <c r="X39" s="11">
        <v>38</v>
      </c>
      <c r="Y39" s="159">
        <v>322051</v>
      </c>
      <c r="Z39" s="11" t="s">
        <v>1001</v>
      </c>
      <c r="AA39" s="11" t="s">
        <v>86</v>
      </c>
      <c r="AB39" s="11">
        <v>2</v>
      </c>
      <c r="AC39" s="11" t="s">
        <v>1002</v>
      </c>
    </row>
    <row r="40" spans="1:29" x14ac:dyDescent="0.2">
      <c r="A40" s="7">
        <v>322038</v>
      </c>
      <c r="B40" s="8" t="s">
        <v>126</v>
      </c>
      <c r="C40" s="9">
        <v>11</v>
      </c>
      <c r="D40" s="9" t="s">
        <v>28</v>
      </c>
      <c r="E40" s="9">
        <v>1</v>
      </c>
      <c r="F40" s="9" t="s">
        <v>28</v>
      </c>
      <c r="G40" s="8" t="s">
        <v>127</v>
      </c>
      <c r="H40" s="8" t="s">
        <v>128</v>
      </c>
      <c r="I40" s="9">
        <v>3</v>
      </c>
      <c r="J40" s="9" t="s">
        <v>31</v>
      </c>
      <c r="K40" s="10">
        <v>32</v>
      </c>
      <c r="L40" s="8">
        <v>32</v>
      </c>
      <c r="M40" s="9" t="s">
        <v>32</v>
      </c>
      <c r="N40" s="9" t="s">
        <v>33</v>
      </c>
      <c r="O40" s="10" t="s">
        <v>86</v>
      </c>
      <c r="P40" s="8">
        <v>2</v>
      </c>
      <c r="Q40" s="10" t="s">
        <v>86</v>
      </c>
      <c r="R40" s="8">
        <v>2</v>
      </c>
      <c r="S40" s="11" t="s">
        <v>126</v>
      </c>
      <c r="X40" s="11">
        <v>39</v>
      </c>
      <c r="Y40" s="159">
        <v>322052</v>
      </c>
      <c r="Z40" s="11" t="s">
        <v>910</v>
      </c>
      <c r="AA40" s="11" t="s">
        <v>86</v>
      </c>
      <c r="AB40" s="11">
        <v>2</v>
      </c>
      <c r="AC40" s="11" t="s">
        <v>1003</v>
      </c>
    </row>
    <row r="41" spans="1:29" x14ac:dyDescent="0.2">
      <c r="A41" s="7">
        <v>322039</v>
      </c>
      <c r="B41" s="8" t="s">
        <v>132</v>
      </c>
      <c r="C41" s="9">
        <v>11</v>
      </c>
      <c r="D41" s="9" t="s">
        <v>28</v>
      </c>
      <c r="E41" s="9">
        <v>1</v>
      </c>
      <c r="F41" s="9" t="s">
        <v>28</v>
      </c>
      <c r="G41" s="8" t="s">
        <v>133</v>
      </c>
      <c r="H41" s="8" t="s">
        <v>134</v>
      </c>
      <c r="I41" s="9">
        <v>3</v>
      </c>
      <c r="J41" s="9" t="s">
        <v>31</v>
      </c>
      <c r="K41" s="10">
        <v>34</v>
      </c>
      <c r="L41" s="8">
        <v>34</v>
      </c>
      <c r="M41" s="9" t="s">
        <v>32</v>
      </c>
      <c r="N41" s="9" t="s">
        <v>33</v>
      </c>
      <c r="O41" s="10" t="s">
        <v>86</v>
      </c>
      <c r="P41" s="8">
        <v>2</v>
      </c>
      <c r="Q41" s="10" t="s">
        <v>86</v>
      </c>
      <c r="R41" s="8">
        <v>2</v>
      </c>
      <c r="S41" s="11" t="s">
        <v>132</v>
      </c>
      <c r="X41" s="11">
        <v>40</v>
      </c>
      <c r="Y41" s="159">
        <v>322053</v>
      </c>
      <c r="Z41" s="11" t="s">
        <v>865</v>
      </c>
      <c r="AA41" s="11" t="s">
        <v>86</v>
      </c>
      <c r="AB41" s="11">
        <v>2</v>
      </c>
      <c r="AC41" s="11" t="s">
        <v>1004</v>
      </c>
    </row>
    <row r="42" spans="1:29" x14ac:dyDescent="0.2">
      <c r="A42" s="7">
        <v>322040</v>
      </c>
      <c r="B42" s="8" t="s">
        <v>129</v>
      </c>
      <c r="C42" s="9">
        <v>11</v>
      </c>
      <c r="D42" s="9" t="s">
        <v>28</v>
      </c>
      <c r="E42" s="9">
        <v>1</v>
      </c>
      <c r="F42" s="9" t="s">
        <v>28</v>
      </c>
      <c r="G42" s="8" t="s">
        <v>130</v>
      </c>
      <c r="H42" s="8" t="s">
        <v>131</v>
      </c>
      <c r="I42" s="9">
        <v>3</v>
      </c>
      <c r="J42" s="9" t="s">
        <v>31</v>
      </c>
      <c r="K42" s="10">
        <v>33</v>
      </c>
      <c r="L42" s="8">
        <v>33</v>
      </c>
      <c r="M42" s="9" t="s">
        <v>32</v>
      </c>
      <c r="N42" s="9" t="s">
        <v>33</v>
      </c>
      <c r="O42" s="10" t="s">
        <v>86</v>
      </c>
      <c r="P42" s="8">
        <v>2</v>
      </c>
      <c r="Q42" s="10" t="s">
        <v>86</v>
      </c>
      <c r="R42" s="8">
        <v>2</v>
      </c>
      <c r="S42" s="11" t="s">
        <v>129</v>
      </c>
      <c r="X42" s="11">
        <v>41</v>
      </c>
      <c r="Y42" s="159">
        <v>322054</v>
      </c>
      <c r="Z42" s="11" t="s">
        <v>894</v>
      </c>
      <c r="AA42" s="11" t="s">
        <v>86</v>
      </c>
      <c r="AB42" s="11">
        <v>2</v>
      </c>
      <c r="AC42" s="11" t="s">
        <v>1005</v>
      </c>
    </row>
    <row r="43" spans="1:29" x14ac:dyDescent="0.2">
      <c r="A43" s="7">
        <v>322041</v>
      </c>
      <c r="B43" s="8" t="s">
        <v>150</v>
      </c>
      <c r="C43" s="9">
        <v>11</v>
      </c>
      <c r="D43" s="9" t="s">
        <v>28</v>
      </c>
      <c r="E43" s="9">
        <v>1</v>
      </c>
      <c r="F43" s="9" t="s">
        <v>28</v>
      </c>
      <c r="G43" s="8" t="s">
        <v>151</v>
      </c>
      <c r="H43" s="8" t="s">
        <v>152</v>
      </c>
      <c r="I43" s="9">
        <v>3</v>
      </c>
      <c r="J43" s="9" t="s">
        <v>31</v>
      </c>
      <c r="K43" s="10">
        <v>40</v>
      </c>
      <c r="L43" s="8">
        <v>40</v>
      </c>
      <c r="M43" s="9" t="s">
        <v>32</v>
      </c>
      <c r="N43" s="9" t="s">
        <v>33</v>
      </c>
      <c r="O43" s="10" t="s">
        <v>86</v>
      </c>
      <c r="P43" s="8">
        <v>2</v>
      </c>
      <c r="Q43" s="10" t="s">
        <v>86</v>
      </c>
      <c r="R43" s="8">
        <v>2</v>
      </c>
      <c r="S43" s="11" t="s">
        <v>150</v>
      </c>
      <c r="X43" s="11">
        <v>42</v>
      </c>
      <c r="Y43" s="159">
        <v>322056</v>
      </c>
      <c r="Z43" s="11" t="s">
        <v>939</v>
      </c>
      <c r="AA43" s="11" t="s">
        <v>86</v>
      </c>
      <c r="AB43" s="11">
        <v>2</v>
      </c>
      <c r="AC43" s="11" t="s">
        <v>1006</v>
      </c>
    </row>
    <row r="44" spans="1:29" x14ac:dyDescent="0.2">
      <c r="A44" s="7">
        <v>322044</v>
      </c>
      <c r="B44" s="8" t="s">
        <v>153</v>
      </c>
      <c r="C44" s="9">
        <v>11</v>
      </c>
      <c r="D44" s="9" t="s">
        <v>28</v>
      </c>
      <c r="E44" s="9">
        <v>1</v>
      </c>
      <c r="F44" s="9" t="s">
        <v>28</v>
      </c>
      <c r="G44" s="8" t="s">
        <v>154</v>
      </c>
      <c r="H44" s="8" t="s">
        <v>155</v>
      </c>
      <c r="I44" s="9">
        <v>3</v>
      </c>
      <c r="J44" s="9" t="s">
        <v>31</v>
      </c>
      <c r="K44" s="10">
        <v>41</v>
      </c>
      <c r="L44" s="8">
        <v>41</v>
      </c>
      <c r="M44" s="9" t="s">
        <v>32</v>
      </c>
      <c r="N44" s="9" t="s">
        <v>33</v>
      </c>
      <c r="O44" s="10" t="s">
        <v>86</v>
      </c>
      <c r="P44" s="8">
        <v>2</v>
      </c>
      <c r="Q44" s="10" t="s">
        <v>86</v>
      </c>
      <c r="R44" s="8">
        <v>2</v>
      </c>
      <c r="S44" s="11" t="s">
        <v>153</v>
      </c>
      <c r="X44" s="11">
        <v>43</v>
      </c>
      <c r="Y44" s="159">
        <v>322057</v>
      </c>
      <c r="Z44" s="11" t="s">
        <v>786</v>
      </c>
      <c r="AA44" s="11" t="s">
        <v>86</v>
      </c>
      <c r="AB44" s="11">
        <v>2</v>
      </c>
      <c r="AC44" s="11" t="s">
        <v>1007</v>
      </c>
    </row>
    <row r="45" spans="1:29" x14ac:dyDescent="0.2">
      <c r="A45" s="7">
        <v>322045</v>
      </c>
      <c r="B45" s="8" t="s">
        <v>1008</v>
      </c>
      <c r="C45" s="9">
        <v>11</v>
      </c>
      <c r="D45" s="9" t="s">
        <v>961</v>
      </c>
      <c r="E45" s="9">
        <v>1</v>
      </c>
      <c r="F45" s="9" t="s">
        <v>962</v>
      </c>
      <c r="G45" s="8"/>
      <c r="H45" s="8"/>
      <c r="I45" s="9">
        <v>3</v>
      </c>
      <c r="J45" s="9" t="s">
        <v>963</v>
      </c>
      <c r="K45" s="10"/>
      <c r="L45" s="8"/>
      <c r="M45" s="9" t="s">
        <v>32</v>
      </c>
      <c r="N45" s="9" t="s">
        <v>33</v>
      </c>
      <c r="O45" s="10" t="s">
        <v>86</v>
      </c>
      <c r="P45" s="8">
        <v>2</v>
      </c>
      <c r="Q45" s="10" t="s">
        <v>1000</v>
      </c>
      <c r="R45" s="8">
        <v>2</v>
      </c>
      <c r="S45" s="11" t="s">
        <v>1009</v>
      </c>
      <c r="X45" s="11">
        <v>44</v>
      </c>
      <c r="Y45" s="159">
        <v>322058</v>
      </c>
      <c r="Z45" s="11" t="s">
        <v>868</v>
      </c>
      <c r="AA45" s="11" t="s">
        <v>86</v>
      </c>
      <c r="AB45" s="11">
        <v>2</v>
      </c>
      <c r="AC45" s="11" t="s">
        <v>1010</v>
      </c>
    </row>
    <row r="46" spans="1:29" x14ac:dyDescent="0.2">
      <c r="A46" s="7">
        <v>322051</v>
      </c>
      <c r="B46" s="8" t="s">
        <v>99</v>
      </c>
      <c r="C46" s="9">
        <v>11</v>
      </c>
      <c r="D46" s="9" t="s">
        <v>28</v>
      </c>
      <c r="E46" s="9">
        <v>1</v>
      </c>
      <c r="F46" s="9" t="s">
        <v>28</v>
      </c>
      <c r="G46" s="8" t="s">
        <v>100</v>
      </c>
      <c r="H46" s="8" t="s">
        <v>101</v>
      </c>
      <c r="I46" s="9">
        <v>3</v>
      </c>
      <c r="J46" s="9" t="s">
        <v>31</v>
      </c>
      <c r="K46" s="10">
        <v>23</v>
      </c>
      <c r="L46" s="8">
        <v>23</v>
      </c>
      <c r="M46" s="9" t="s">
        <v>32</v>
      </c>
      <c r="N46" s="9" t="s">
        <v>33</v>
      </c>
      <c r="O46" s="10" t="s">
        <v>86</v>
      </c>
      <c r="P46" s="8">
        <v>2</v>
      </c>
      <c r="Q46" s="10" t="s">
        <v>86</v>
      </c>
      <c r="R46" s="8">
        <v>2</v>
      </c>
      <c r="S46" s="11" t="s">
        <v>99</v>
      </c>
      <c r="X46" s="11">
        <v>45</v>
      </c>
      <c r="Y46" s="159">
        <v>322059</v>
      </c>
      <c r="Z46" s="11" t="s">
        <v>701</v>
      </c>
      <c r="AA46" s="11" t="s">
        <v>86</v>
      </c>
      <c r="AB46" s="11">
        <v>2</v>
      </c>
      <c r="AC46" s="11" t="s">
        <v>1011</v>
      </c>
    </row>
    <row r="47" spans="1:29" x14ac:dyDescent="0.2">
      <c r="A47" s="7">
        <v>322052</v>
      </c>
      <c r="B47" s="8" t="s">
        <v>117</v>
      </c>
      <c r="C47" s="9">
        <v>11</v>
      </c>
      <c r="D47" s="9" t="s">
        <v>28</v>
      </c>
      <c r="E47" s="9">
        <v>1</v>
      </c>
      <c r="F47" s="9" t="s">
        <v>28</v>
      </c>
      <c r="G47" s="8" t="s">
        <v>118</v>
      </c>
      <c r="H47" s="8" t="s">
        <v>119</v>
      </c>
      <c r="I47" s="9">
        <v>3</v>
      </c>
      <c r="J47" s="9" t="s">
        <v>31</v>
      </c>
      <c r="K47" s="10">
        <v>29</v>
      </c>
      <c r="L47" s="8">
        <v>29</v>
      </c>
      <c r="M47" s="9" t="s">
        <v>32</v>
      </c>
      <c r="N47" s="9" t="s">
        <v>33</v>
      </c>
      <c r="O47" s="10" t="s">
        <v>86</v>
      </c>
      <c r="P47" s="8">
        <v>2</v>
      </c>
      <c r="Q47" s="10" t="s">
        <v>86</v>
      </c>
      <c r="R47" s="8">
        <v>2</v>
      </c>
      <c r="S47" s="11" t="s">
        <v>117</v>
      </c>
      <c r="X47" s="11">
        <v>46</v>
      </c>
      <c r="Y47" s="159">
        <v>322060</v>
      </c>
      <c r="Z47" s="11" t="s">
        <v>788</v>
      </c>
      <c r="AA47" s="11" t="s">
        <v>86</v>
      </c>
      <c r="AB47" s="11">
        <v>2</v>
      </c>
      <c r="AC47" s="11" t="s">
        <v>1012</v>
      </c>
    </row>
    <row r="48" spans="1:29" x14ac:dyDescent="0.2">
      <c r="A48" s="7">
        <v>322053</v>
      </c>
      <c r="B48" s="8" t="s">
        <v>102</v>
      </c>
      <c r="C48" s="9">
        <v>11</v>
      </c>
      <c r="D48" s="9" t="s">
        <v>28</v>
      </c>
      <c r="E48" s="9">
        <v>1</v>
      </c>
      <c r="F48" s="9" t="s">
        <v>28</v>
      </c>
      <c r="G48" s="8" t="s">
        <v>103</v>
      </c>
      <c r="H48" s="8" t="s">
        <v>104</v>
      </c>
      <c r="I48" s="9">
        <v>3</v>
      </c>
      <c r="J48" s="9" t="s">
        <v>31</v>
      </c>
      <c r="K48" s="10">
        <v>24</v>
      </c>
      <c r="L48" s="8">
        <v>24</v>
      </c>
      <c r="M48" s="9" t="s">
        <v>32</v>
      </c>
      <c r="N48" s="9" t="s">
        <v>33</v>
      </c>
      <c r="O48" s="10" t="s">
        <v>86</v>
      </c>
      <c r="P48" s="8">
        <v>2</v>
      </c>
      <c r="Q48" s="10" t="s">
        <v>86</v>
      </c>
      <c r="R48" s="8">
        <v>2</v>
      </c>
      <c r="S48" s="11" t="s">
        <v>102</v>
      </c>
      <c r="X48" s="11">
        <v>47</v>
      </c>
      <c r="Y48" s="159">
        <v>322062</v>
      </c>
      <c r="Z48" s="11" t="s">
        <v>790</v>
      </c>
      <c r="AA48" s="11" t="s">
        <v>86</v>
      </c>
      <c r="AB48" s="11">
        <v>2</v>
      </c>
      <c r="AC48" s="11" t="s">
        <v>1013</v>
      </c>
    </row>
    <row r="49" spans="1:29" x14ac:dyDescent="0.2">
      <c r="A49" s="7">
        <v>322054</v>
      </c>
      <c r="B49" s="8" t="s">
        <v>105</v>
      </c>
      <c r="C49" s="9">
        <v>11</v>
      </c>
      <c r="D49" s="9" t="s">
        <v>28</v>
      </c>
      <c r="E49" s="9">
        <v>1</v>
      </c>
      <c r="F49" s="9" t="s">
        <v>28</v>
      </c>
      <c r="G49" s="8" t="s">
        <v>106</v>
      </c>
      <c r="H49" s="8" t="s">
        <v>107</v>
      </c>
      <c r="I49" s="9">
        <v>3</v>
      </c>
      <c r="J49" s="9" t="s">
        <v>31</v>
      </c>
      <c r="K49" s="10">
        <v>25</v>
      </c>
      <c r="L49" s="8">
        <v>25</v>
      </c>
      <c r="M49" s="9" t="s">
        <v>32</v>
      </c>
      <c r="N49" s="9" t="s">
        <v>33</v>
      </c>
      <c r="O49" s="10" t="s">
        <v>86</v>
      </c>
      <c r="P49" s="8">
        <v>2</v>
      </c>
      <c r="Q49" s="10" t="s">
        <v>86</v>
      </c>
      <c r="R49" s="8">
        <v>2</v>
      </c>
      <c r="S49" s="11" t="s">
        <v>105</v>
      </c>
      <c r="X49" s="11">
        <v>48</v>
      </c>
      <c r="Y49" s="159">
        <v>322063</v>
      </c>
      <c r="Z49" s="11" t="s">
        <v>831</v>
      </c>
      <c r="AA49" s="11" t="s">
        <v>86</v>
      </c>
      <c r="AB49" s="11">
        <v>2</v>
      </c>
      <c r="AC49" s="11" t="s">
        <v>1014</v>
      </c>
    </row>
    <row r="50" spans="1:29" x14ac:dyDescent="0.2">
      <c r="A50" s="7">
        <v>322056</v>
      </c>
      <c r="B50" s="8" t="s">
        <v>138</v>
      </c>
      <c r="C50" s="9">
        <v>11</v>
      </c>
      <c r="D50" s="9" t="s">
        <v>28</v>
      </c>
      <c r="E50" s="9">
        <v>1</v>
      </c>
      <c r="F50" s="9" t="s">
        <v>28</v>
      </c>
      <c r="G50" s="8" t="s">
        <v>139</v>
      </c>
      <c r="H50" s="8" t="s">
        <v>140</v>
      </c>
      <c r="I50" s="9">
        <v>3</v>
      </c>
      <c r="J50" s="9" t="s">
        <v>31</v>
      </c>
      <c r="K50" s="10">
        <v>36</v>
      </c>
      <c r="L50" s="8">
        <v>36</v>
      </c>
      <c r="M50" s="9" t="s">
        <v>32</v>
      </c>
      <c r="N50" s="9" t="s">
        <v>33</v>
      </c>
      <c r="O50" s="10" t="s">
        <v>86</v>
      </c>
      <c r="P50" s="8">
        <v>2</v>
      </c>
      <c r="Q50" s="10" t="s">
        <v>86</v>
      </c>
      <c r="R50" s="8">
        <v>2</v>
      </c>
      <c r="S50" s="11" t="s">
        <v>138</v>
      </c>
      <c r="X50" s="11">
        <v>49</v>
      </c>
      <c r="Y50" s="159">
        <v>323001</v>
      </c>
      <c r="Z50" s="11" t="s">
        <v>897</v>
      </c>
      <c r="AA50" s="11" t="s">
        <v>159</v>
      </c>
      <c r="AB50" s="11">
        <v>6</v>
      </c>
      <c r="AC50" s="11" t="s">
        <v>1015</v>
      </c>
    </row>
    <row r="51" spans="1:29" x14ac:dyDescent="0.2">
      <c r="A51" s="7">
        <v>322057</v>
      </c>
      <c r="B51" s="8" t="s">
        <v>141</v>
      </c>
      <c r="C51" s="9">
        <v>11</v>
      </c>
      <c r="D51" s="9" t="s">
        <v>28</v>
      </c>
      <c r="E51" s="9">
        <v>1</v>
      </c>
      <c r="F51" s="9" t="s">
        <v>28</v>
      </c>
      <c r="G51" s="8" t="s">
        <v>142</v>
      </c>
      <c r="H51" s="8" t="s">
        <v>143</v>
      </c>
      <c r="I51" s="9">
        <v>3</v>
      </c>
      <c r="J51" s="9" t="s">
        <v>31</v>
      </c>
      <c r="K51" s="10">
        <v>37</v>
      </c>
      <c r="L51" s="8">
        <v>37</v>
      </c>
      <c r="M51" s="9" t="s">
        <v>32</v>
      </c>
      <c r="N51" s="9" t="s">
        <v>33</v>
      </c>
      <c r="O51" s="10" t="s">
        <v>86</v>
      </c>
      <c r="P51" s="8">
        <v>2</v>
      </c>
      <c r="Q51" s="10" t="s">
        <v>86</v>
      </c>
      <c r="R51" s="8">
        <v>2</v>
      </c>
      <c r="S51" s="11" t="s">
        <v>141</v>
      </c>
      <c r="X51" s="11">
        <v>50</v>
      </c>
      <c r="Y51" s="159">
        <v>323003</v>
      </c>
      <c r="Z51" s="11" t="s">
        <v>705</v>
      </c>
      <c r="AA51" s="11" t="s">
        <v>159</v>
      </c>
      <c r="AB51" s="11">
        <v>6</v>
      </c>
      <c r="AC51" s="11" t="s">
        <v>1016</v>
      </c>
    </row>
    <row r="52" spans="1:29" x14ac:dyDescent="0.2">
      <c r="A52" s="7">
        <v>322058</v>
      </c>
      <c r="B52" s="8" t="s">
        <v>108</v>
      </c>
      <c r="C52" s="9">
        <v>11</v>
      </c>
      <c r="D52" s="9" t="s">
        <v>28</v>
      </c>
      <c r="E52" s="9">
        <v>1</v>
      </c>
      <c r="F52" s="9" t="s">
        <v>28</v>
      </c>
      <c r="G52" s="8" t="s">
        <v>109</v>
      </c>
      <c r="H52" s="8" t="s">
        <v>110</v>
      </c>
      <c r="I52" s="9">
        <v>3</v>
      </c>
      <c r="J52" s="9" t="s">
        <v>31</v>
      </c>
      <c r="K52" s="10">
        <v>26</v>
      </c>
      <c r="L52" s="8">
        <v>26</v>
      </c>
      <c r="M52" s="9" t="s">
        <v>32</v>
      </c>
      <c r="N52" s="9" t="s">
        <v>33</v>
      </c>
      <c r="O52" s="10" t="s">
        <v>86</v>
      </c>
      <c r="P52" s="8">
        <v>2</v>
      </c>
      <c r="Q52" s="10" t="s">
        <v>86</v>
      </c>
      <c r="R52" s="8">
        <v>2</v>
      </c>
      <c r="S52" s="11" t="s">
        <v>108</v>
      </c>
      <c r="X52" s="11">
        <v>51</v>
      </c>
      <c r="Y52" s="159">
        <v>323004</v>
      </c>
      <c r="Z52" s="11" t="s">
        <v>795</v>
      </c>
      <c r="AA52" s="11" t="s">
        <v>159</v>
      </c>
      <c r="AB52" s="11">
        <v>6</v>
      </c>
      <c r="AC52" s="11" t="s">
        <v>1017</v>
      </c>
    </row>
    <row r="53" spans="1:29" x14ac:dyDescent="0.2">
      <c r="A53" s="7">
        <v>322059</v>
      </c>
      <c r="B53" s="8" t="s">
        <v>111</v>
      </c>
      <c r="C53" s="9">
        <v>11</v>
      </c>
      <c r="D53" s="9" t="s">
        <v>28</v>
      </c>
      <c r="E53" s="9">
        <v>1</v>
      </c>
      <c r="F53" s="9" t="s">
        <v>28</v>
      </c>
      <c r="G53" s="8" t="s">
        <v>112</v>
      </c>
      <c r="H53" s="8" t="s">
        <v>113</v>
      </c>
      <c r="I53" s="9">
        <v>3</v>
      </c>
      <c r="J53" s="9" t="s">
        <v>31</v>
      </c>
      <c r="K53" s="10">
        <v>27</v>
      </c>
      <c r="L53" s="8">
        <v>27</v>
      </c>
      <c r="M53" s="9" t="s">
        <v>32</v>
      </c>
      <c r="N53" s="9" t="s">
        <v>33</v>
      </c>
      <c r="O53" s="10" t="s">
        <v>86</v>
      </c>
      <c r="P53" s="8">
        <v>2</v>
      </c>
      <c r="Q53" s="10" t="s">
        <v>86</v>
      </c>
      <c r="R53" s="8">
        <v>2</v>
      </c>
      <c r="S53" s="11" t="s">
        <v>111</v>
      </c>
      <c r="X53" s="11">
        <v>52</v>
      </c>
      <c r="Y53" s="159">
        <v>323005</v>
      </c>
      <c r="Z53" s="11" t="s">
        <v>708</v>
      </c>
      <c r="AA53" s="11" t="s">
        <v>159</v>
      </c>
      <c r="AB53" s="11">
        <v>6</v>
      </c>
      <c r="AC53" s="11" t="s">
        <v>1018</v>
      </c>
    </row>
    <row r="54" spans="1:29" x14ac:dyDescent="0.2">
      <c r="A54" s="7">
        <v>322060</v>
      </c>
      <c r="B54" s="8" t="s">
        <v>114</v>
      </c>
      <c r="C54" s="9">
        <v>11</v>
      </c>
      <c r="D54" s="9" t="s">
        <v>28</v>
      </c>
      <c r="E54" s="9">
        <v>1</v>
      </c>
      <c r="F54" s="9" t="s">
        <v>28</v>
      </c>
      <c r="G54" s="8" t="s">
        <v>115</v>
      </c>
      <c r="H54" s="8" t="s">
        <v>116</v>
      </c>
      <c r="I54" s="9">
        <v>3</v>
      </c>
      <c r="J54" s="9" t="s">
        <v>31</v>
      </c>
      <c r="K54" s="10">
        <v>28</v>
      </c>
      <c r="L54" s="8">
        <v>28</v>
      </c>
      <c r="M54" s="9" t="s">
        <v>32</v>
      </c>
      <c r="N54" s="9" t="s">
        <v>33</v>
      </c>
      <c r="O54" s="10" t="s">
        <v>86</v>
      </c>
      <c r="P54" s="8">
        <v>2</v>
      </c>
      <c r="Q54" s="10" t="s">
        <v>86</v>
      </c>
      <c r="R54" s="8">
        <v>2</v>
      </c>
      <c r="S54" s="11" t="s">
        <v>114</v>
      </c>
      <c r="X54" s="11">
        <v>53</v>
      </c>
      <c r="Y54" s="159">
        <v>323006</v>
      </c>
      <c r="Z54" s="11" t="s">
        <v>1019</v>
      </c>
      <c r="AA54" s="11" t="s">
        <v>159</v>
      </c>
      <c r="AB54" s="11">
        <v>6</v>
      </c>
      <c r="AC54" s="11" t="s">
        <v>1020</v>
      </c>
    </row>
    <row r="55" spans="1:29" x14ac:dyDescent="0.2">
      <c r="A55" s="7">
        <v>322062</v>
      </c>
      <c r="B55" s="8" t="s">
        <v>147</v>
      </c>
      <c r="C55" s="9">
        <v>11</v>
      </c>
      <c r="D55" s="9" t="s">
        <v>28</v>
      </c>
      <c r="E55" s="9">
        <v>1</v>
      </c>
      <c r="F55" s="9" t="s">
        <v>28</v>
      </c>
      <c r="G55" s="8" t="s">
        <v>148</v>
      </c>
      <c r="H55" s="8" t="s">
        <v>149</v>
      </c>
      <c r="I55" s="9">
        <v>3</v>
      </c>
      <c r="J55" s="9" t="s">
        <v>31</v>
      </c>
      <c r="K55" s="10">
        <v>39</v>
      </c>
      <c r="L55" s="8">
        <v>39</v>
      </c>
      <c r="M55" s="9" t="s">
        <v>32</v>
      </c>
      <c r="N55" s="9" t="s">
        <v>33</v>
      </c>
      <c r="O55" s="10" t="s">
        <v>86</v>
      </c>
      <c r="P55" s="8">
        <v>2</v>
      </c>
      <c r="Q55" s="10" t="s">
        <v>86</v>
      </c>
      <c r="R55" s="8">
        <v>2</v>
      </c>
      <c r="S55" s="11" t="s">
        <v>147</v>
      </c>
      <c r="X55" s="11">
        <v>54</v>
      </c>
      <c r="Y55" s="159">
        <v>323008</v>
      </c>
      <c r="Z55" s="11" t="s">
        <v>871</v>
      </c>
      <c r="AA55" s="11" t="s">
        <v>159</v>
      </c>
      <c r="AB55" s="11">
        <v>6</v>
      </c>
      <c r="AC55" s="11" t="s">
        <v>1021</v>
      </c>
    </row>
    <row r="56" spans="1:29" x14ac:dyDescent="0.2">
      <c r="A56" s="7">
        <v>322063</v>
      </c>
      <c r="B56" s="8" t="s">
        <v>144</v>
      </c>
      <c r="C56" s="9">
        <v>11</v>
      </c>
      <c r="D56" s="9" t="s">
        <v>28</v>
      </c>
      <c r="E56" s="9">
        <v>1</v>
      </c>
      <c r="F56" s="9" t="s">
        <v>28</v>
      </c>
      <c r="G56" s="8" t="s">
        <v>145</v>
      </c>
      <c r="H56" s="8" t="s">
        <v>146</v>
      </c>
      <c r="I56" s="9">
        <v>3</v>
      </c>
      <c r="J56" s="9" t="s">
        <v>31</v>
      </c>
      <c r="K56" s="10">
        <v>38</v>
      </c>
      <c r="L56" s="8">
        <v>38</v>
      </c>
      <c r="M56" s="9" t="s">
        <v>32</v>
      </c>
      <c r="N56" s="9" t="s">
        <v>33</v>
      </c>
      <c r="O56" s="10" t="s">
        <v>86</v>
      </c>
      <c r="P56" s="8">
        <v>2</v>
      </c>
      <c r="Q56" s="10" t="s">
        <v>86</v>
      </c>
      <c r="R56" s="8">
        <v>2</v>
      </c>
      <c r="S56" s="11" t="s">
        <v>144</v>
      </c>
      <c r="X56" s="11">
        <v>55</v>
      </c>
      <c r="Y56" s="159">
        <v>323011</v>
      </c>
      <c r="Z56" s="11" t="s">
        <v>925</v>
      </c>
      <c r="AA56" s="11" t="s">
        <v>159</v>
      </c>
      <c r="AB56" s="11">
        <v>6</v>
      </c>
      <c r="AC56" s="11" t="s">
        <v>1022</v>
      </c>
    </row>
    <row r="57" spans="1:29" x14ac:dyDescent="0.2">
      <c r="A57" s="7">
        <v>322064</v>
      </c>
      <c r="B57" s="8" t="s">
        <v>467</v>
      </c>
      <c r="C57" s="9">
        <v>11</v>
      </c>
      <c r="D57" s="9" t="s">
        <v>468</v>
      </c>
      <c r="E57" s="9">
        <v>1</v>
      </c>
      <c r="F57" s="9" t="s">
        <v>28</v>
      </c>
      <c r="G57" s="8" t="s">
        <v>469</v>
      </c>
      <c r="H57" s="8" t="s">
        <v>470</v>
      </c>
      <c r="I57" s="9">
        <v>3</v>
      </c>
      <c r="J57" s="9" t="s">
        <v>31</v>
      </c>
      <c r="K57" s="10">
        <v>133</v>
      </c>
      <c r="L57" s="8">
        <v>143</v>
      </c>
      <c r="M57" s="9" t="s">
        <v>471</v>
      </c>
      <c r="N57" s="9" t="s">
        <v>33</v>
      </c>
      <c r="O57" s="10" t="s">
        <v>86</v>
      </c>
      <c r="P57" s="8">
        <v>2</v>
      </c>
      <c r="Q57" s="10" t="s">
        <v>86</v>
      </c>
      <c r="R57" s="8">
        <v>2</v>
      </c>
      <c r="S57" s="11" t="s">
        <v>467</v>
      </c>
      <c r="X57" s="11">
        <v>56</v>
      </c>
      <c r="Y57" s="159">
        <v>323016</v>
      </c>
      <c r="Z57" s="11" t="s">
        <v>1023</v>
      </c>
      <c r="AA57" s="11" t="s">
        <v>159</v>
      </c>
      <c r="AB57" s="11">
        <v>6</v>
      </c>
      <c r="AC57" s="11" t="s">
        <v>1024</v>
      </c>
    </row>
    <row r="58" spans="1:29" x14ac:dyDescent="0.2">
      <c r="A58" s="7">
        <v>322501</v>
      </c>
      <c r="B58" s="8" t="s">
        <v>496</v>
      </c>
      <c r="C58" s="9">
        <v>2</v>
      </c>
      <c r="D58" s="9" t="s">
        <v>489</v>
      </c>
      <c r="E58" s="9">
        <v>201</v>
      </c>
      <c r="F58" s="9" t="s">
        <v>490</v>
      </c>
      <c r="G58" s="8" t="s">
        <v>497</v>
      </c>
      <c r="H58" s="8" t="s">
        <v>498</v>
      </c>
      <c r="I58" s="9">
        <v>3</v>
      </c>
      <c r="J58" s="9" t="s">
        <v>31</v>
      </c>
      <c r="K58" s="10">
        <v>140</v>
      </c>
      <c r="L58" s="8">
        <v>151</v>
      </c>
      <c r="M58" s="9" t="s">
        <v>499</v>
      </c>
      <c r="N58" s="9" t="s">
        <v>33</v>
      </c>
      <c r="O58" s="10" t="s">
        <v>86</v>
      </c>
      <c r="P58" s="8">
        <v>2</v>
      </c>
      <c r="Q58" s="10" t="s">
        <v>86</v>
      </c>
      <c r="R58" s="8">
        <v>2</v>
      </c>
      <c r="S58" s="11" t="s">
        <v>496</v>
      </c>
      <c r="X58" s="11">
        <v>57</v>
      </c>
      <c r="Y58" s="159">
        <v>323021</v>
      </c>
      <c r="Z58" s="11" t="s">
        <v>873</v>
      </c>
      <c r="AA58" s="11" t="s">
        <v>159</v>
      </c>
      <c r="AB58" s="11">
        <v>6</v>
      </c>
      <c r="AC58" s="11" t="s">
        <v>1025</v>
      </c>
    </row>
    <row r="59" spans="1:29" x14ac:dyDescent="0.2">
      <c r="A59" s="7">
        <v>322521</v>
      </c>
      <c r="B59" s="8" t="s">
        <v>488</v>
      </c>
      <c r="C59" s="9">
        <v>2</v>
      </c>
      <c r="D59" s="9" t="s">
        <v>489</v>
      </c>
      <c r="E59" s="9">
        <v>201</v>
      </c>
      <c r="F59" s="9" t="s">
        <v>490</v>
      </c>
      <c r="G59" s="8" t="s">
        <v>491</v>
      </c>
      <c r="H59" s="8" t="s">
        <v>492</v>
      </c>
      <c r="I59" s="9">
        <v>3</v>
      </c>
      <c r="J59" s="9" t="s">
        <v>31</v>
      </c>
      <c r="K59" s="10">
        <v>138</v>
      </c>
      <c r="L59" s="8">
        <v>149</v>
      </c>
      <c r="M59" s="9" t="s">
        <v>32</v>
      </c>
      <c r="N59" s="9" t="s">
        <v>33</v>
      </c>
      <c r="O59" s="10" t="s">
        <v>86</v>
      </c>
      <c r="P59" s="8">
        <v>2</v>
      </c>
      <c r="Q59" s="10" t="s">
        <v>86</v>
      </c>
      <c r="R59" s="8">
        <v>2</v>
      </c>
      <c r="S59" s="11" t="s">
        <v>488</v>
      </c>
      <c r="X59" s="11">
        <v>58</v>
      </c>
      <c r="Y59" s="159">
        <v>323022</v>
      </c>
      <c r="Z59" s="11" t="s">
        <v>1026</v>
      </c>
      <c r="AA59" s="11" t="s">
        <v>159</v>
      </c>
      <c r="AB59" s="11">
        <v>6</v>
      </c>
      <c r="AC59" s="11" t="s">
        <v>1027</v>
      </c>
    </row>
    <row r="60" spans="1:29" x14ac:dyDescent="0.2">
      <c r="A60" s="7">
        <v>322524</v>
      </c>
      <c r="B60" s="8" t="s">
        <v>493</v>
      </c>
      <c r="C60" s="9">
        <v>2</v>
      </c>
      <c r="D60" s="9" t="s">
        <v>489</v>
      </c>
      <c r="E60" s="9">
        <v>201</v>
      </c>
      <c r="F60" s="9" t="s">
        <v>490</v>
      </c>
      <c r="G60" s="8" t="s">
        <v>494</v>
      </c>
      <c r="H60" s="8" t="s">
        <v>495</v>
      </c>
      <c r="I60" s="9">
        <v>3</v>
      </c>
      <c r="J60" s="9" t="s">
        <v>31</v>
      </c>
      <c r="K60" s="10">
        <v>139</v>
      </c>
      <c r="L60" s="8">
        <v>150</v>
      </c>
      <c r="M60" s="9" t="s">
        <v>32</v>
      </c>
      <c r="N60" s="9" t="s">
        <v>33</v>
      </c>
      <c r="O60" s="10" t="s">
        <v>86</v>
      </c>
      <c r="P60" s="8">
        <v>2</v>
      </c>
      <c r="Q60" s="10" t="s">
        <v>86</v>
      </c>
      <c r="R60" s="8">
        <v>2</v>
      </c>
      <c r="S60" s="11" t="s">
        <v>493</v>
      </c>
      <c r="X60" s="11">
        <v>59</v>
      </c>
      <c r="Y60" s="159">
        <v>324001</v>
      </c>
      <c r="Z60" s="11" t="s">
        <v>834</v>
      </c>
      <c r="AA60" s="11" t="s">
        <v>1028</v>
      </c>
      <c r="AB60" s="11">
        <v>3</v>
      </c>
      <c r="AC60" s="11" t="s">
        <v>1029</v>
      </c>
    </row>
    <row r="61" spans="1:29" x14ac:dyDescent="0.2">
      <c r="A61" s="7">
        <v>322531</v>
      </c>
      <c r="B61" s="8" t="s">
        <v>500</v>
      </c>
      <c r="C61" s="9">
        <v>2</v>
      </c>
      <c r="D61" s="9" t="s">
        <v>489</v>
      </c>
      <c r="E61" s="9">
        <v>202</v>
      </c>
      <c r="F61" s="9" t="s">
        <v>501</v>
      </c>
      <c r="G61" s="8" t="s">
        <v>502</v>
      </c>
      <c r="H61" s="8" t="s">
        <v>503</v>
      </c>
      <c r="I61" s="9">
        <v>3</v>
      </c>
      <c r="J61" s="9" t="s">
        <v>31</v>
      </c>
      <c r="K61" s="10">
        <v>141</v>
      </c>
      <c r="L61" s="8">
        <v>152</v>
      </c>
      <c r="M61" s="9" t="s">
        <v>32</v>
      </c>
      <c r="N61" s="9" t="s">
        <v>33</v>
      </c>
      <c r="O61" s="10" t="s">
        <v>86</v>
      </c>
      <c r="P61" s="8">
        <v>2</v>
      </c>
      <c r="Q61" s="10" t="s">
        <v>86</v>
      </c>
      <c r="R61" s="8">
        <v>2</v>
      </c>
      <c r="S61" s="11" t="s">
        <v>858</v>
      </c>
      <c r="X61" s="11">
        <v>60</v>
      </c>
      <c r="Y61" s="159">
        <v>324006</v>
      </c>
      <c r="Z61" s="11" t="s">
        <v>710</v>
      </c>
      <c r="AA61" s="11" t="s">
        <v>1028</v>
      </c>
      <c r="AB61" s="11">
        <v>3</v>
      </c>
      <c r="AC61" s="11" t="s">
        <v>1030</v>
      </c>
    </row>
    <row r="62" spans="1:29" x14ac:dyDescent="0.2">
      <c r="A62" s="7">
        <v>322532</v>
      </c>
      <c r="B62" s="8" t="s">
        <v>504</v>
      </c>
      <c r="C62" s="9">
        <v>2</v>
      </c>
      <c r="D62" s="9" t="s">
        <v>489</v>
      </c>
      <c r="E62" s="9">
        <v>202</v>
      </c>
      <c r="F62" s="9" t="s">
        <v>501</v>
      </c>
      <c r="G62" s="8" t="s">
        <v>505</v>
      </c>
      <c r="H62" s="8" t="s">
        <v>506</v>
      </c>
      <c r="I62" s="9">
        <v>3</v>
      </c>
      <c r="J62" s="9" t="s">
        <v>31</v>
      </c>
      <c r="K62" s="10">
        <v>142</v>
      </c>
      <c r="L62" s="8">
        <v>153</v>
      </c>
      <c r="M62" s="9" t="s">
        <v>32</v>
      </c>
      <c r="N62" s="9" t="s">
        <v>33</v>
      </c>
      <c r="O62" s="10" t="s">
        <v>86</v>
      </c>
      <c r="P62" s="8">
        <v>2</v>
      </c>
      <c r="Q62" s="10" t="s">
        <v>86</v>
      </c>
      <c r="R62" s="8">
        <v>2</v>
      </c>
      <c r="S62" s="11" t="s">
        <v>504</v>
      </c>
      <c r="X62" s="11">
        <v>61</v>
      </c>
      <c r="Y62" s="159">
        <v>324008</v>
      </c>
      <c r="Z62" s="11" t="s">
        <v>744</v>
      </c>
      <c r="AA62" s="11" t="s">
        <v>1028</v>
      </c>
      <c r="AB62" s="11">
        <v>3</v>
      </c>
      <c r="AC62" s="11" t="s">
        <v>1031</v>
      </c>
    </row>
    <row r="63" spans="1:29" x14ac:dyDescent="0.2">
      <c r="A63" s="7">
        <v>322541</v>
      </c>
      <c r="B63" s="8" t="s">
        <v>507</v>
      </c>
      <c r="C63" s="9">
        <v>2</v>
      </c>
      <c r="D63" s="9" t="s">
        <v>489</v>
      </c>
      <c r="E63" s="9">
        <v>304</v>
      </c>
      <c r="F63" s="9" t="s">
        <v>508</v>
      </c>
      <c r="G63" s="8" t="s">
        <v>509</v>
      </c>
      <c r="H63" s="8" t="s">
        <v>510</v>
      </c>
      <c r="I63" s="9">
        <v>3</v>
      </c>
      <c r="J63" s="9" t="s">
        <v>31</v>
      </c>
      <c r="K63" s="10">
        <v>143</v>
      </c>
      <c r="L63" s="8">
        <v>154</v>
      </c>
      <c r="M63" s="9" t="s">
        <v>32</v>
      </c>
      <c r="N63" s="9" t="s">
        <v>33</v>
      </c>
      <c r="O63" s="10" t="s">
        <v>86</v>
      </c>
      <c r="P63" s="8">
        <v>2</v>
      </c>
      <c r="Q63" s="10" t="s">
        <v>86</v>
      </c>
      <c r="R63" s="8">
        <v>2</v>
      </c>
      <c r="S63" s="11" t="s">
        <v>507</v>
      </c>
      <c r="X63" s="11">
        <v>62</v>
      </c>
      <c r="Y63" s="159">
        <v>324009</v>
      </c>
      <c r="Z63" s="11" t="s">
        <v>837</v>
      </c>
      <c r="AA63" s="11" t="s">
        <v>1028</v>
      </c>
      <c r="AB63" s="11">
        <v>3</v>
      </c>
      <c r="AC63" s="11" t="s">
        <v>1032</v>
      </c>
    </row>
    <row r="64" spans="1:29" x14ac:dyDescent="0.2">
      <c r="A64" s="7">
        <v>323001</v>
      </c>
      <c r="B64" s="8" t="s">
        <v>332</v>
      </c>
      <c r="C64" s="9">
        <v>11</v>
      </c>
      <c r="D64" s="9" t="s">
        <v>28</v>
      </c>
      <c r="E64" s="9">
        <v>1</v>
      </c>
      <c r="F64" s="9" t="s">
        <v>28</v>
      </c>
      <c r="G64" s="8" t="s">
        <v>333</v>
      </c>
      <c r="H64" s="8" t="s">
        <v>334</v>
      </c>
      <c r="I64" s="9">
        <v>3</v>
      </c>
      <c r="J64" s="9" t="s">
        <v>31</v>
      </c>
      <c r="K64" s="10">
        <v>98</v>
      </c>
      <c r="L64" s="8">
        <v>98</v>
      </c>
      <c r="M64" s="9" t="s">
        <v>32</v>
      </c>
      <c r="N64" s="9" t="s">
        <v>33</v>
      </c>
      <c r="O64" s="10" t="s">
        <v>86</v>
      </c>
      <c r="P64" s="8">
        <v>2</v>
      </c>
      <c r="Q64" s="10" t="s">
        <v>159</v>
      </c>
      <c r="R64" s="8">
        <v>6</v>
      </c>
      <c r="S64" s="11" t="s">
        <v>332</v>
      </c>
      <c r="X64" s="11">
        <v>63</v>
      </c>
      <c r="Y64" s="159">
        <v>324010</v>
      </c>
      <c r="Z64" s="11" t="s">
        <v>712</v>
      </c>
      <c r="AA64" s="11" t="s">
        <v>1028</v>
      </c>
      <c r="AB64" s="11">
        <v>3</v>
      </c>
      <c r="AC64" s="11" t="s">
        <v>1033</v>
      </c>
    </row>
    <row r="65" spans="1:29" x14ac:dyDescent="0.2">
      <c r="A65" s="7">
        <v>323001.09999999998</v>
      </c>
      <c r="B65" s="8" t="s">
        <v>427</v>
      </c>
      <c r="C65" s="9">
        <v>11</v>
      </c>
      <c r="D65" s="9" t="s">
        <v>28</v>
      </c>
      <c r="E65" s="9">
        <v>1</v>
      </c>
      <c r="F65" s="9" t="s">
        <v>28</v>
      </c>
      <c r="G65" s="8" t="s">
        <v>428</v>
      </c>
      <c r="H65" s="8" t="s">
        <v>334</v>
      </c>
      <c r="I65" s="9">
        <v>3</v>
      </c>
      <c r="J65" s="9" t="s">
        <v>31</v>
      </c>
      <c r="K65" s="12" t="s">
        <v>429</v>
      </c>
      <c r="L65" s="8">
        <v>130</v>
      </c>
      <c r="M65" s="9" t="s">
        <v>419</v>
      </c>
      <c r="N65" s="9" t="s">
        <v>33</v>
      </c>
      <c r="O65" s="10" t="s">
        <v>86</v>
      </c>
      <c r="P65" s="8">
        <v>2</v>
      </c>
      <c r="Q65" s="10" t="s">
        <v>159</v>
      </c>
      <c r="R65" s="8">
        <v>6</v>
      </c>
      <c r="S65" s="11" t="s">
        <v>427</v>
      </c>
      <c r="X65" s="11">
        <v>64</v>
      </c>
      <c r="Y65" s="159">
        <v>324012</v>
      </c>
      <c r="Z65" s="11" t="s">
        <v>798</v>
      </c>
      <c r="AA65" s="11" t="s">
        <v>1028</v>
      </c>
      <c r="AB65" s="11">
        <v>3</v>
      </c>
      <c r="AC65" s="11" t="s">
        <v>1034</v>
      </c>
    </row>
    <row r="66" spans="1:29" x14ac:dyDescent="0.2">
      <c r="A66" s="7">
        <v>323003</v>
      </c>
      <c r="B66" s="8" t="s">
        <v>156</v>
      </c>
      <c r="C66" s="9">
        <v>11</v>
      </c>
      <c r="D66" s="9" t="s">
        <v>28</v>
      </c>
      <c r="E66" s="9">
        <v>1</v>
      </c>
      <c r="F66" s="9" t="s">
        <v>28</v>
      </c>
      <c r="G66" s="8" t="s">
        <v>157</v>
      </c>
      <c r="H66" s="8" t="s">
        <v>158</v>
      </c>
      <c r="I66" s="9">
        <v>3</v>
      </c>
      <c r="J66" s="9" t="s">
        <v>31</v>
      </c>
      <c r="K66" s="10">
        <v>42</v>
      </c>
      <c r="L66" s="8">
        <v>42</v>
      </c>
      <c r="M66" s="9" t="s">
        <v>32</v>
      </c>
      <c r="N66" s="9" t="s">
        <v>33</v>
      </c>
      <c r="O66" s="10" t="s">
        <v>86</v>
      </c>
      <c r="P66" s="8">
        <v>2</v>
      </c>
      <c r="Q66" s="10" t="s">
        <v>159</v>
      </c>
      <c r="R66" s="8">
        <v>6</v>
      </c>
      <c r="S66" s="11" t="s">
        <v>156</v>
      </c>
      <c r="X66" s="11">
        <v>65</v>
      </c>
      <c r="Y66" s="159">
        <v>324014</v>
      </c>
      <c r="Z66" s="11" t="s">
        <v>1035</v>
      </c>
      <c r="AA66" s="11" t="s">
        <v>1028</v>
      </c>
      <c r="AB66" s="11">
        <v>3</v>
      </c>
      <c r="AC66" s="11" t="s">
        <v>1036</v>
      </c>
    </row>
    <row r="67" spans="1:29" x14ac:dyDescent="0.2">
      <c r="A67" s="7">
        <v>323004</v>
      </c>
      <c r="B67" s="8" t="s">
        <v>160</v>
      </c>
      <c r="C67" s="9">
        <v>11</v>
      </c>
      <c r="D67" s="9" t="s">
        <v>28</v>
      </c>
      <c r="E67" s="9">
        <v>1</v>
      </c>
      <c r="F67" s="9" t="s">
        <v>28</v>
      </c>
      <c r="G67" s="8" t="s">
        <v>161</v>
      </c>
      <c r="H67" s="8" t="s">
        <v>162</v>
      </c>
      <c r="I67" s="9">
        <v>3</v>
      </c>
      <c r="J67" s="9" t="s">
        <v>31</v>
      </c>
      <c r="K67" s="10">
        <v>43</v>
      </c>
      <c r="L67" s="8">
        <v>43</v>
      </c>
      <c r="M67" s="9" t="s">
        <v>32</v>
      </c>
      <c r="N67" s="9" t="s">
        <v>33</v>
      </c>
      <c r="O67" s="10" t="s">
        <v>86</v>
      </c>
      <c r="P67" s="8">
        <v>2</v>
      </c>
      <c r="Q67" s="10" t="s">
        <v>159</v>
      </c>
      <c r="R67" s="8">
        <v>6</v>
      </c>
      <c r="S67" s="11" t="s">
        <v>160</v>
      </c>
      <c r="X67" s="11">
        <v>66</v>
      </c>
      <c r="Y67" s="159">
        <v>324016</v>
      </c>
      <c r="Z67" s="11" t="s">
        <v>800</v>
      </c>
      <c r="AA67" s="11" t="s">
        <v>1028</v>
      </c>
      <c r="AB67" s="11">
        <v>3</v>
      </c>
      <c r="AC67" s="11" t="s">
        <v>1037</v>
      </c>
    </row>
    <row r="68" spans="1:29" x14ac:dyDescent="0.2">
      <c r="A68" s="7">
        <v>323005</v>
      </c>
      <c r="B68" s="8" t="s">
        <v>163</v>
      </c>
      <c r="C68" s="9">
        <v>11</v>
      </c>
      <c r="D68" s="9" t="s">
        <v>28</v>
      </c>
      <c r="E68" s="9">
        <v>1</v>
      </c>
      <c r="F68" s="9" t="s">
        <v>28</v>
      </c>
      <c r="G68" s="8" t="s">
        <v>164</v>
      </c>
      <c r="H68" s="8" t="s">
        <v>165</v>
      </c>
      <c r="I68" s="9">
        <v>3</v>
      </c>
      <c r="J68" s="9" t="s">
        <v>31</v>
      </c>
      <c r="K68" s="10">
        <v>44</v>
      </c>
      <c r="L68" s="8">
        <v>44</v>
      </c>
      <c r="M68" s="9" t="s">
        <v>32</v>
      </c>
      <c r="N68" s="9" t="s">
        <v>33</v>
      </c>
      <c r="O68" s="10" t="s">
        <v>86</v>
      </c>
      <c r="P68" s="8">
        <v>2</v>
      </c>
      <c r="Q68" s="10" t="s">
        <v>159</v>
      </c>
      <c r="R68" s="8">
        <v>6</v>
      </c>
      <c r="S68" s="11" t="s">
        <v>163</v>
      </c>
      <c r="X68" s="11">
        <v>67</v>
      </c>
      <c r="Y68" s="159">
        <v>324021</v>
      </c>
      <c r="Z68" s="11" t="s">
        <v>715</v>
      </c>
      <c r="AA68" s="11" t="s">
        <v>1028</v>
      </c>
      <c r="AB68" s="11">
        <v>3</v>
      </c>
      <c r="AC68" s="11" t="s">
        <v>1038</v>
      </c>
    </row>
    <row r="69" spans="1:29" x14ac:dyDescent="0.2">
      <c r="A69" s="7">
        <v>323006</v>
      </c>
      <c r="B69" s="8" t="s">
        <v>166</v>
      </c>
      <c r="C69" s="9">
        <v>11</v>
      </c>
      <c r="D69" s="9" t="s">
        <v>28</v>
      </c>
      <c r="E69" s="9">
        <v>1</v>
      </c>
      <c r="F69" s="9" t="s">
        <v>28</v>
      </c>
      <c r="G69" s="8" t="s">
        <v>167</v>
      </c>
      <c r="H69" s="8" t="s">
        <v>168</v>
      </c>
      <c r="I69" s="9">
        <v>3</v>
      </c>
      <c r="J69" s="9" t="s">
        <v>31</v>
      </c>
      <c r="K69" s="10">
        <v>45</v>
      </c>
      <c r="L69" s="8">
        <v>45</v>
      </c>
      <c r="M69" s="9" t="s">
        <v>32</v>
      </c>
      <c r="N69" s="9" t="s">
        <v>33</v>
      </c>
      <c r="O69" s="10" t="s">
        <v>169</v>
      </c>
      <c r="P69" s="8">
        <v>6</v>
      </c>
      <c r="Q69" s="10" t="s">
        <v>159</v>
      </c>
      <c r="R69" s="8">
        <v>6</v>
      </c>
      <c r="S69" s="11" t="s">
        <v>166</v>
      </c>
      <c r="X69" s="11">
        <v>68</v>
      </c>
      <c r="Y69" s="159">
        <v>324022</v>
      </c>
      <c r="Z69" s="11" t="s">
        <v>911</v>
      </c>
      <c r="AA69" s="11" t="s">
        <v>1028</v>
      </c>
      <c r="AB69" s="11">
        <v>3</v>
      </c>
      <c r="AC69" s="11" t="s">
        <v>1039</v>
      </c>
    </row>
    <row r="70" spans="1:29" x14ac:dyDescent="0.2">
      <c r="A70" s="7">
        <v>323008</v>
      </c>
      <c r="B70" s="8" t="s">
        <v>170</v>
      </c>
      <c r="C70" s="9">
        <v>11</v>
      </c>
      <c r="D70" s="9" t="s">
        <v>28</v>
      </c>
      <c r="E70" s="9">
        <v>1</v>
      </c>
      <c r="F70" s="9" t="s">
        <v>28</v>
      </c>
      <c r="G70" s="8" t="s">
        <v>171</v>
      </c>
      <c r="H70" s="8" t="s">
        <v>172</v>
      </c>
      <c r="I70" s="9">
        <v>3</v>
      </c>
      <c r="J70" s="9" t="s">
        <v>31</v>
      </c>
      <c r="K70" s="10">
        <v>46</v>
      </c>
      <c r="L70" s="8">
        <v>46</v>
      </c>
      <c r="M70" s="9" t="s">
        <v>32</v>
      </c>
      <c r="N70" s="9" t="s">
        <v>33</v>
      </c>
      <c r="O70" s="10" t="s">
        <v>169</v>
      </c>
      <c r="P70" s="8">
        <v>6</v>
      </c>
      <c r="Q70" s="10" t="s">
        <v>159</v>
      </c>
      <c r="R70" s="8">
        <v>6</v>
      </c>
      <c r="S70" s="11" t="s">
        <v>170</v>
      </c>
      <c r="X70" s="11">
        <v>69</v>
      </c>
      <c r="Y70" s="159">
        <v>324026</v>
      </c>
      <c r="Z70" s="11" t="s">
        <v>718</v>
      </c>
      <c r="AA70" s="11" t="s">
        <v>1028</v>
      </c>
      <c r="AB70" s="11">
        <v>3</v>
      </c>
      <c r="AC70" s="11" t="s">
        <v>1040</v>
      </c>
    </row>
    <row r="71" spans="1:29" x14ac:dyDescent="0.2">
      <c r="A71" s="7">
        <v>323011</v>
      </c>
      <c r="B71" s="8" t="s">
        <v>335</v>
      </c>
      <c r="C71" s="9">
        <v>11</v>
      </c>
      <c r="D71" s="9" t="s">
        <v>28</v>
      </c>
      <c r="E71" s="9">
        <v>1</v>
      </c>
      <c r="F71" s="9" t="s">
        <v>28</v>
      </c>
      <c r="G71" s="8" t="s">
        <v>336</v>
      </c>
      <c r="H71" s="8" t="s">
        <v>337</v>
      </c>
      <c r="I71" s="9">
        <v>3</v>
      </c>
      <c r="J71" s="9" t="s">
        <v>31</v>
      </c>
      <c r="K71" s="10">
        <v>99</v>
      </c>
      <c r="L71" s="8">
        <v>99</v>
      </c>
      <c r="M71" s="9" t="s">
        <v>32</v>
      </c>
      <c r="N71" s="9" t="s">
        <v>33</v>
      </c>
      <c r="O71" s="10" t="s">
        <v>169</v>
      </c>
      <c r="P71" s="8">
        <v>6</v>
      </c>
      <c r="Q71" s="10" t="s">
        <v>159</v>
      </c>
      <c r="R71" s="8">
        <v>6</v>
      </c>
      <c r="S71" s="11" t="s">
        <v>335</v>
      </c>
      <c r="X71" s="11">
        <v>70</v>
      </c>
      <c r="Y71" s="159">
        <v>324031</v>
      </c>
      <c r="Z71" s="11" t="s">
        <v>803</v>
      </c>
      <c r="AA71" s="11" t="s">
        <v>1028</v>
      </c>
      <c r="AB71" s="11">
        <v>3</v>
      </c>
      <c r="AC71" s="11" t="s">
        <v>1041</v>
      </c>
    </row>
    <row r="72" spans="1:29" x14ac:dyDescent="0.2">
      <c r="A72" s="7">
        <v>323016</v>
      </c>
      <c r="B72" s="8" t="s">
        <v>173</v>
      </c>
      <c r="C72" s="9">
        <v>11</v>
      </c>
      <c r="D72" s="9" t="s">
        <v>28</v>
      </c>
      <c r="E72" s="9">
        <v>1</v>
      </c>
      <c r="F72" s="9" t="s">
        <v>28</v>
      </c>
      <c r="G72" s="8" t="s">
        <v>174</v>
      </c>
      <c r="H72" s="8" t="s">
        <v>175</v>
      </c>
      <c r="I72" s="9">
        <v>3</v>
      </c>
      <c r="J72" s="9" t="s">
        <v>31</v>
      </c>
      <c r="K72" s="10">
        <v>47</v>
      </c>
      <c r="L72" s="8">
        <v>47</v>
      </c>
      <c r="M72" s="9" t="s">
        <v>32</v>
      </c>
      <c r="N72" s="9" t="s">
        <v>33</v>
      </c>
      <c r="O72" s="10" t="s">
        <v>169</v>
      </c>
      <c r="P72" s="8">
        <v>6</v>
      </c>
      <c r="Q72" s="10" t="s">
        <v>159</v>
      </c>
      <c r="R72" s="8">
        <v>6</v>
      </c>
      <c r="S72" s="11" t="s">
        <v>173</v>
      </c>
      <c r="X72" s="11">
        <v>71</v>
      </c>
      <c r="Y72" s="159">
        <v>324036</v>
      </c>
      <c r="Z72" s="11" t="s">
        <v>914</v>
      </c>
      <c r="AA72" s="11" t="s">
        <v>1028</v>
      </c>
      <c r="AB72" s="11">
        <v>3</v>
      </c>
      <c r="AC72" s="11" t="s">
        <v>1042</v>
      </c>
    </row>
    <row r="73" spans="1:29" x14ac:dyDescent="0.2">
      <c r="A73" s="7">
        <v>323021</v>
      </c>
      <c r="B73" s="8" t="s">
        <v>377</v>
      </c>
      <c r="C73" s="9">
        <v>11</v>
      </c>
      <c r="D73" s="9" t="s">
        <v>28</v>
      </c>
      <c r="E73" s="9">
        <v>1</v>
      </c>
      <c r="F73" s="9" t="s">
        <v>28</v>
      </c>
      <c r="G73" s="8" t="s">
        <v>378</v>
      </c>
      <c r="H73" s="8" t="s">
        <v>379</v>
      </c>
      <c r="I73" s="9">
        <v>3</v>
      </c>
      <c r="J73" s="9" t="s">
        <v>31</v>
      </c>
      <c r="K73" s="10">
        <v>113</v>
      </c>
      <c r="L73" s="8">
        <v>113</v>
      </c>
      <c r="M73" s="9" t="s">
        <v>32</v>
      </c>
      <c r="N73" s="9" t="s">
        <v>33</v>
      </c>
      <c r="O73" s="10" t="s">
        <v>169</v>
      </c>
      <c r="P73" s="8">
        <v>6</v>
      </c>
      <c r="Q73" s="10" t="s">
        <v>159</v>
      </c>
      <c r="R73" s="8">
        <v>6</v>
      </c>
      <c r="S73" s="11" t="s">
        <v>377</v>
      </c>
      <c r="X73" s="11">
        <v>72</v>
      </c>
      <c r="Y73" s="159">
        <v>324041</v>
      </c>
      <c r="Z73" s="11" t="s">
        <v>929</v>
      </c>
      <c r="AA73" s="11" t="s">
        <v>1028</v>
      </c>
      <c r="AB73" s="11">
        <v>3</v>
      </c>
      <c r="AC73" s="11" t="s">
        <v>1043</v>
      </c>
    </row>
    <row r="74" spans="1:29" x14ac:dyDescent="0.2">
      <c r="A74" s="7">
        <v>323022</v>
      </c>
      <c r="B74" s="8" t="s">
        <v>338</v>
      </c>
      <c r="C74" s="9">
        <v>11</v>
      </c>
      <c r="D74" s="9" t="s">
        <v>28</v>
      </c>
      <c r="E74" s="9">
        <v>1</v>
      </c>
      <c r="F74" s="9" t="s">
        <v>28</v>
      </c>
      <c r="G74" s="8" t="s">
        <v>339</v>
      </c>
      <c r="H74" s="8" t="s">
        <v>340</v>
      </c>
      <c r="I74" s="9">
        <v>3</v>
      </c>
      <c r="J74" s="9" t="s">
        <v>31</v>
      </c>
      <c r="K74" s="10">
        <v>100</v>
      </c>
      <c r="L74" s="8">
        <v>100</v>
      </c>
      <c r="M74" s="9" t="s">
        <v>32</v>
      </c>
      <c r="N74" s="9" t="s">
        <v>33</v>
      </c>
      <c r="O74" s="10" t="s">
        <v>169</v>
      </c>
      <c r="P74" s="8">
        <v>6</v>
      </c>
      <c r="Q74" s="10" t="s">
        <v>159</v>
      </c>
      <c r="R74" s="8">
        <v>6</v>
      </c>
      <c r="S74" s="11" t="s">
        <v>338</v>
      </c>
      <c r="X74" s="11">
        <v>73</v>
      </c>
      <c r="Y74" s="159">
        <v>324043</v>
      </c>
      <c r="Z74" s="11" t="s">
        <v>1044</v>
      </c>
      <c r="AA74" s="11" t="s">
        <v>1028</v>
      </c>
      <c r="AB74" s="11">
        <v>3</v>
      </c>
      <c r="AC74" s="11" t="s">
        <v>1045</v>
      </c>
    </row>
    <row r="75" spans="1:29" x14ac:dyDescent="0.2">
      <c r="A75" s="7">
        <v>324001</v>
      </c>
      <c r="B75" s="8" t="s">
        <v>176</v>
      </c>
      <c r="C75" s="9">
        <v>11</v>
      </c>
      <c r="D75" s="9" t="s">
        <v>28</v>
      </c>
      <c r="E75" s="9">
        <v>1</v>
      </c>
      <c r="F75" s="9" t="s">
        <v>28</v>
      </c>
      <c r="G75" s="8" t="s">
        <v>177</v>
      </c>
      <c r="H75" s="8" t="s">
        <v>178</v>
      </c>
      <c r="I75" s="9">
        <v>3</v>
      </c>
      <c r="J75" s="9" t="s">
        <v>31</v>
      </c>
      <c r="K75" s="10">
        <v>48</v>
      </c>
      <c r="L75" s="8">
        <v>48</v>
      </c>
      <c r="M75" s="9" t="s">
        <v>32</v>
      </c>
      <c r="N75" s="9" t="s">
        <v>33</v>
      </c>
      <c r="O75" s="10" t="s">
        <v>179</v>
      </c>
      <c r="P75" s="8">
        <v>3</v>
      </c>
      <c r="Q75" s="10" t="s">
        <v>180</v>
      </c>
      <c r="R75" s="8">
        <v>3</v>
      </c>
      <c r="S75" s="11" t="s">
        <v>176</v>
      </c>
      <c r="X75" s="11">
        <v>74</v>
      </c>
      <c r="Y75" s="159">
        <v>324046</v>
      </c>
      <c r="Z75" s="11" t="s">
        <v>721</v>
      </c>
      <c r="AA75" s="11" t="s">
        <v>1028</v>
      </c>
      <c r="AB75" s="11">
        <v>3</v>
      </c>
      <c r="AC75" s="11" t="s">
        <v>1046</v>
      </c>
    </row>
    <row r="76" spans="1:29" x14ac:dyDescent="0.2">
      <c r="A76" s="7">
        <v>324006</v>
      </c>
      <c r="B76" s="8" t="s">
        <v>181</v>
      </c>
      <c r="C76" s="9">
        <v>11</v>
      </c>
      <c r="D76" s="9" t="s">
        <v>28</v>
      </c>
      <c r="E76" s="9">
        <v>1</v>
      </c>
      <c r="F76" s="9" t="s">
        <v>28</v>
      </c>
      <c r="G76" s="8" t="s">
        <v>182</v>
      </c>
      <c r="H76" s="8" t="s">
        <v>183</v>
      </c>
      <c r="I76" s="9">
        <v>3</v>
      </c>
      <c r="J76" s="9" t="s">
        <v>31</v>
      </c>
      <c r="K76" s="10">
        <v>49</v>
      </c>
      <c r="L76" s="8">
        <v>49</v>
      </c>
      <c r="M76" s="9" t="s">
        <v>32</v>
      </c>
      <c r="N76" s="9" t="s">
        <v>33</v>
      </c>
      <c r="O76" s="10" t="s">
        <v>179</v>
      </c>
      <c r="P76" s="8">
        <v>3</v>
      </c>
      <c r="Q76" s="10" t="s">
        <v>180</v>
      </c>
      <c r="R76" s="8">
        <v>3</v>
      </c>
      <c r="S76" s="11" t="s">
        <v>181</v>
      </c>
      <c r="X76" s="11">
        <v>75</v>
      </c>
      <c r="Y76" s="159">
        <v>324048</v>
      </c>
      <c r="Z76" s="11" t="s">
        <v>876</v>
      </c>
      <c r="AA76" s="11" t="s">
        <v>1028</v>
      </c>
      <c r="AB76" s="11">
        <v>3</v>
      </c>
      <c r="AC76" s="11" t="s">
        <v>1047</v>
      </c>
    </row>
    <row r="77" spans="1:29" x14ac:dyDescent="0.2">
      <c r="A77" s="7">
        <v>324008</v>
      </c>
      <c r="B77" s="8" t="s">
        <v>184</v>
      </c>
      <c r="C77" s="9">
        <v>11</v>
      </c>
      <c r="D77" s="9" t="s">
        <v>28</v>
      </c>
      <c r="E77" s="9">
        <v>1</v>
      </c>
      <c r="F77" s="9" t="s">
        <v>28</v>
      </c>
      <c r="G77" s="8" t="s">
        <v>185</v>
      </c>
      <c r="H77" s="8" t="s">
        <v>186</v>
      </c>
      <c r="I77" s="9">
        <v>3</v>
      </c>
      <c r="J77" s="9" t="s">
        <v>31</v>
      </c>
      <c r="K77" s="10">
        <v>50</v>
      </c>
      <c r="L77" s="8">
        <v>50</v>
      </c>
      <c r="M77" s="9" t="s">
        <v>32</v>
      </c>
      <c r="N77" s="9" t="s">
        <v>33</v>
      </c>
      <c r="O77" s="10" t="s">
        <v>179</v>
      </c>
      <c r="P77" s="8">
        <v>3</v>
      </c>
      <c r="Q77" s="10" t="s">
        <v>180</v>
      </c>
      <c r="R77" s="8">
        <v>3</v>
      </c>
      <c r="S77" s="11" t="s">
        <v>184</v>
      </c>
      <c r="X77" s="11">
        <v>76</v>
      </c>
      <c r="Y77" s="159">
        <v>324051</v>
      </c>
      <c r="Z77" s="11" t="s">
        <v>1048</v>
      </c>
      <c r="AA77" s="11" t="s">
        <v>1028</v>
      </c>
      <c r="AB77" s="11">
        <v>3</v>
      </c>
      <c r="AC77" s="11" t="s">
        <v>1049</v>
      </c>
    </row>
    <row r="78" spans="1:29" x14ac:dyDescent="0.2">
      <c r="A78" s="7">
        <v>324009</v>
      </c>
      <c r="B78" s="8" t="s">
        <v>193</v>
      </c>
      <c r="C78" s="9">
        <v>11</v>
      </c>
      <c r="D78" s="9" t="s">
        <v>28</v>
      </c>
      <c r="E78" s="9">
        <v>1</v>
      </c>
      <c r="F78" s="9" t="s">
        <v>28</v>
      </c>
      <c r="G78" s="8" t="s">
        <v>194</v>
      </c>
      <c r="H78" s="8" t="s">
        <v>195</v>
      </c>
      <c r="I78" s="9">
        <v>3</v>
      </c>
      <c r="J78" s="9" t="s">
        <v>31</v>
      </c>
      <c r="K78" s="10">
        <v>53</v>
      </c>
      <c r="L78" s="8">
        <v>53</v>
      </c>
      <c r="M78" s="9" t="s">
        <v>32</v>
      </c>
      <c r="N78" s="9" t="s">
        <v>33</v>
      </c>
      <c r="O78" s="10" t="s">
        <v>179</v>
      </c>
      <c r="P78" s="8">
        <v>3</v>
      </c>
      <c r="Q78" s="10" t="s">
        <v>180</v>
      </c>
      <c r="R78" s="8">
        <v>3</v>
      </c>
      <c r="S78" s="11" t="s">
        <v>193</v>
      </c>
      <c r="X78" s="11">
        <v>77</v>
      </c>
      <c r="Y78" s="159">
        <v>324052</v>
      </c>
      <c r="Z78" s="11" t="s">
        <v>747</v>
      </c>
      <c r="AA78" s="11" t="s">
        <v>1028</v>
      </c>
      <c r="AB78" s="11">
        <v>3</v>
      </c>
      <c r="AC78" s="11" t="s">
        <v>1050</v>
      </c>
    </row>
    <row r="79" spans="1:29" x14ac:dyDescent="0.2">
      <c r="A79" s="7">
        <v>324010</v>
      </c>
      <c r="B79" s="8" t="s">
        <v>190</v>
      </c>
      <c r="C79" s="9">
        <v>11</v>
      </c>
      <c r="D79" s="9" t="s">
        <v>28</v>
      </c>
      <c r="E79" s="9">
        <v>1</v>
      </c>
      <c r="F79" s="9" t="s">
        <v>28</v>
      </c>
      <c r="G79" s="8" t="s">
        <v>191</v>
      </c>
      <c r="H79" s="8" t="s">
        <v>192</v>
      </c>
      <c r="I79" s="9">
        <v>3</v>
      </c>
      <c r="J79" s="9" t="s">
        <v>31</v>
      </c>
      <c r="K79" s="10">
        <v>52</v>
      </c>
      <c r="L79" s="8">
        <v>52</v>
      </c>
      <c r="M79" s="9" t="s">
        <v>32</v>
      </c>
      <c r="N79" s="9" t="s">
        <v>33</v>
      </c>
      <c r="O79" s="10" t="s">
        <v>179</v>
      </c>
      <c r="P79" s="8">
        <v>3</v>
      </c>
      <c r="Q79" s="10" t="s">
        <v>180</v>
      </c>
      <c r="R79" s="8">
        <v>3</v>
      </c>
      <c r="S79" s="11" t="s">
        <v>190</v>
      </c>
      <c r="X79" s="11">
        <v>78</v>
      </c>
      <c r="Y79" s="159">
        <v>324056</v>
      </c>
      <c r="Z79" s="11" t="s">
        <v>899</v>
      </c>
      <c r="AA79" s="11" t="s">
        <v>1028</v>
      </c>
      <c r="AB79" s="11">
        <v>3</v>
      </c>
      <c r="AC79" s="11" t="s">
        <v>1051</v>
      </c>
    </row>
    <row r="80" spans="1:29" x14ac:dyDescent="0.2">
      <c r="A80" s="7">
        <v>324011</v>
      </c>
      <c r="B80" s="8" t="s">
        <v>443</v>
      </c>
      <c r="C80" s="9">
        <v>11</v>
      </c>
      <c r="D80" s="9" t="s">
        <v>28</v>
      </c>
      <c r="E80" s="9">
        <v>1</v>
      </c>
      <c r="F80" s="9" t="s">
        <v>28</v>
      </c>
      <c r="G80" s="8" t="s">
        <v>444</v>
      </c>
      <c r="H80" s="8" t="s">
        <v>445</v>
      </c>
      <c r="I80" s="9">
        <v>3</v>
      </c>
      <c r="J80" s="9" t="s">
        <v>31</v>
      </c>
      <c r="K80" s="10">
        <v>127</v>
      </c>
      <c r="L80" s="8">
        <v>136</v>
      </c>
      <c r="M80" s="9" t="s">
        <v>419</v>
      </c>
      <c r="N80" s="9" t="s">
        <v>446</v>
      </c>
      <c r="O80" s="10" t="s">
        <v>179</v>
      </c>
      <c r="P80" s="8">
        <v>3</v>
      </c>
      <c r="Q80" s="10" t="s">
        <v>180</v>
      </c>
      <c r="R80" s="8">
        <v>3</v>
      </c>
      <c r="S80" s="11" t="s">
        <v>443</v>
      </c>
      <c r="X80" s="11">
        <v>79</v>
      </c>
      <c r="Y80" s="159">
        <v>324058</v>
      </c>
      <c r="Z80" s="11" t="s">
        <v>840</v>
      </c>
      <c r="AA80" s="11" t="s">
        <v>1028</v>
      </c>
      <c r="AB80" s="11">
        <v>3</v>
      </c>
      <c r="AC80" s="11" t="s">
        <v>1052</v>
      </c>
    </row>
    <row r="81" spans="1:29" x14ac:dyDescent="0.2">
      <c r="A81" s="7">
        <v>324012</v>
      </c>
      <c r="B81" s="8" t="s">
        <v>187</v>
      </c>
      <c r="C81" s="9">
        <v>11</v>
      </c>
      <c r="D81" s="9" t="s">
        <v>28</v>
      </c>
      <c r="E81" s="9">
        <v>1</v>
      </c>
      <c r="F81" s="9" t="s">
        <v>28</v>
      </c>
      <c r="G81" s="8" t="s">
        <v>188</v>
      </c>
      <c r="H81" s="8" t="s">
        <v>189</v>
      </c>
      <c r="I81" s="9">
        <v>3</v>
      </c>
      <c r="J81" s="9" t="s">
        <v>31</v>
      </c>
      <c r="K81" s="10">
        <v>51</v>
      </c>
      <c r="L81" s="8">
        <v>51</v>
      </c>
      <c r="M81" s="9" t="s">
        <v>32</v>
      </c>
      <c r="N81" s="9" t="s">
        <v>33</v>
      </c>
      <c r="O81" s="10" t="s">
        <v>179</v>
      </c>
      <c r="P81" s="8">
        <v>3</v>
      </c>
      <c r="Q81" s="10" t="s">
        <v>180</v>
      </c>
      <c r="R81" s="8">
        <v>3</v>
      </c>
      <c r="S81" s="11" t="s">
        <v>187</v>
      </c>
      <c r="X81" s="11">
        <v>80</v>
      </c>
      <c r="Y81" s="159">
        <v>324059</v>
      </c>
      <c r="Z81" s="11" t="s">
        <v>1053</v>
      </c>
      <c r="AA81" s="11" t="s">
        <v>1028</v>
      </c>
      <c r="AB81" s="11">
        <v>3</v>
      </c>
      <c r="AC81" s="11" t="s">
        <v>1054</v>
      </c>
    </row>
    <row r="82" spans="1:29" x14ac:dyDescent="0.2">
      <c r="A82" s="7">
        <v>324014</v>
      </c>
      <c r="B82" s="8" t="s">
        <v>196</v>
      </c>
      <c r="C82" s="9">
        <v>11</v>
      </c>
      <c r="D82" s="9" t="s">
        <v>28</v>
      </c>
      <c r="E82" s="9">
        <v>1</v>
      </c>
      <c r="F82" s="9" t="s">
        <v>28</v>
      </c>
      <c r="G82" s="8" t="s">
        <v>197</v>
      </c>
      <c r="H82" s="8" t="s">
        <v>198</v>
      </c>
      <c r="I82" s="9">
        <v>3</v>
      </c>
      <c r="J82" s="9" t="s">
        <v>31</v>
      </c>
      <c r="K82" s="10">
        <v>54</v>
      </c>
      <c r="L82" s="8">
        <v>54</v>
      </c>
      <c r="M82" s="9" t="s">
        <v>32</v>
      </c>
      <c r="N82" s="9" t="s">
        <v>33</v>
      </c>
      <c r="O82" s="10" t="s">
        <v>179</v>
      </c>
      <c r="P82" s="8">
        <v>3</v>
      </c>
      <c r="Q82" s="10" t="s">
        <v>180</v>
      </c>
      <c r="R82" s="8">
        <v>3</v>
      </c>
      <c r="S82" s="11" t="s">
        <v>196</v>
      </c>
      <c r="X82" s="11">
        <v>81</v>
      </c>
      <c r="Y82" s="159">
        <v>324061</v>
      </c>
      <c r="Z82" s="11" t="s">
        <v>843</v>
      </c>
      <c r="AA82" s="11" t="s">
        <v>1028</v>
      </c>
      <c r="AB82" s="11">
        <v>3</v>
      </c>
      <c r="AC82" s="11" t="s">
        <v>1055</v>
      </c>
    </row>
    <row r="83" spans="1:29" x14ac:dyDescent="0.2">
      <c r="A83" s="7">
        <v>324016</v>
      </c>
      <c r="B83" s="8" t="s">
        <v>199</v>
      </c>
      <c r="C83" s="9">
        <v>11</v>
      </c>
      <c r="D83" s="9" t="s">
        <v>28</v>
      </c>
      <c r="E83" s="9">
        <v>1</v>
      </c>
      <c r="F83" s="9" t="s">
        <v>28</v>
      </c>
      <c r="G83" s="8" t="s">
        <v>200</v>
      </c>
      <c r="H83" s="8" t="s">
        <v>201</v>
      </c>
      <c r="I83" s="9">
        <v>3</v>
      </c>
      <c r="J83" s="9" t="s">
        <v>31</v>
      </c>
      <c r="K83" s="10">
        <v>55</v>
      </c>
      <c r="L83" s="8">
        <v>55</v>
      </c>
      <c r="M83" s="9" t="s">
        <v>32</v>
      </c>
      <c r="N83" s="9" t="s">
        <v>33</v>
      </c>
      <c r="O83" s="10" t="s">
        <v>179</v>
      </c>
      <c r="P83" s="8">
        <v>3</v>
      </c>
      <c r="Q83" s="10" t="s">
        <v>180</v>
      </c>
      <c r="R83" s="8">
        <v>3</v>
      </c>
      <c r="S83" s="11" t="s">
        <v>199</v>
      </c>
      <c r="X83" s="11">
        <v>82</v>
      </c>
      <c r="Y83" s="159">
        <v>324066</v>
      </c>
      <c r="Z83" s="11" t="s">
        <v>845</v>
      </c>
      <c r="AA83" s="11" t="s">
        <v>1028</v>
      </c>
      <c r="AB83" s="11">
        <v>3</v>
      </c>
      <c r="AC83" s="11" t="s">
        <v>1056</v>
      </c>
    </row>
    <row r="84" spans="1:29" x14ac:dyDescent="0.2">
      <c r="A84" s="7">
        <v>324021</v>
      </c>
      <c r="B84" s="8" t="s">
        <v>202</v>
      </c>
      <c r="C84" s="9">
        <v>11</v>
      </c>
      <c r="D84" s="9" t="s">
        <v>28</v>
      </c>
      <c r="E84" s="9">
        <v>1</v>
      </c>
      <c r="F84" s="9" t="s">
        <v>28</v>
      </c>
      <c r="G84" s="8" t="s">
        <v>203</v>
      </c>
      <c r="H84" s="8" t="s">
        <v>204</v>
      </c>
      <c r="I84" s="9">
        <v>3</v>
      </c>
      <c r="J84" s="9" t="s">
        <v>31</v>
      </c>
      <c r="K84" s="10">
        <v>56</v>
      </c>
      <c r="L84" s="8">
        <v>56</v>
      </c>
      <c r="M84" s="9" t="s">
        <v>32</v>
      </c>
      <c r="N84" s="9" t="s">
        <v>33</v>
      </c>
      <c r="O84" s="10" t="s">
        <v>179</v>
      </c>
      <c r="P84" s="8">
        <v>3</v>
      </c>
      <c r="Q84" s="10" t="s">
        <v>180</v>
      </c>
      <c r="R84" s="8">
        <v>3</v>
      </c>
      <c r="S84" s="11" t="s">
        <v>202</v>
      </c>
      <c r="X84" s="11">
        <v>83</v>
      </c>
      <c r="Y84" s="159">
        <v>324067</v>
      </c>
      <c r="Z84" s="11" t="s">
        <v>723</v>
      </c>
      <c r="AA84" s="11" t="s">
        <v>1028</v>
      </c>
      <c r="AB84" s="11">
        <v>3</v>
      </c>
      <c r="AC84" s="11" t="s">
        <v>1057</v>
      </c>
    </row>
    <row r="85" spans="1:29" x14ac:dyDescent="0.2">
      <c r="A85" s="7">
        <v>324022</v>
      </c>
      <c r="B85" s="8" t="s">
        <v>205</v>
      </c>
      <c r="C85" s="9">
        <v>11</v>
      </c>
      <c r="D85" s="9" t="s">
        <v>28</v>
      </c>
      <c r="E85" s="9">
        <v>1</v>
      </c>
      <c r="F85" s="9" t="s">
        <v>28</v>
      </c>
      <c r="G85" s="8" t="s">
        <v>206</v>
      </c>
      <c r="H85" s="8" t="s">
        <v>207</v>
      </c>
      <c r="I85" s="9">
        <v>3</v>
      </c>
      <c r="J85" s="9" t="s">
        <v>31</v>
      </c>
      <c r="K85" s="10">
        <v>57</v>
      </c>
      <c r="L85" s="8">
        <v>57</v>
      </c>
      <c r="M85" s="9" t="s">
        <v>32</v>
      </c>
      <c r="N85" s="9" t="s">
        <v>33</v>
      </c>
      <c r="O85" s="10" t="s">
        <v>179</v>
      </c>
      <c r="P85" s="8">
        <v>3</v>
      </c>
      <c r="Q85" s="10" t="s">
        <v>180</v>
      </c>
      <c r="R85" s="8">
        <v>3</v>
      </c>
      <c r="S85" s="11" t="s">
        <v>205</v>
      </c>
      <c r="X85" s="11">
        <v>84</v>
      </c>
      <c r="Y85" s="159">
        <v>324068</v>
      </c>
      <c r="Z85" s="11" t="s">
        <v>902</v>
      </c>
      <c r="AA85" s="11" t="s">
        <v>1028</v>
      </c>
      <c r="AB85" s="11">
        <v>3</v>
      </c>
      <c r="AC85" s="11" t="s">
        <v>1058</v>
      </c>
    </row>
    <row r="86" spans="1:29" x14ac:dyDescent="0.2">
      <c r="A86" s="7">
        <v>324026</v>
      </c>
      <c r="B86" s="8" t="s">
        <v>341</v>
      </c>
      <c r="C86" s="9">
        <v>11</v>
      </c>
      <c r="D86" s="9" t="s">
        <v>28</v>
      </c>
      <c r="E86" s="9">
        <v>1</v>
      </c>
      <c r="F86" s="9" t="s">
        <v>28</v>
      </c>
      <c r="G86" s="8" t="s">
        <v>342</v>
      </c>
      <c r="H86" s="8" t="s">
        <v>343</v>
      </c>
      <c r="I86" s="9">
        <v>3</v>
      </c>
      <c r="J86" s="9" t="s">
        <v>31</v>
      </c>
      <c r="K86" s="10">
        <v>101</v>
      </c>
      <c r="L86" s="8">
        <v>101</v>
      </c>
      <c r="M86" s="9" t="s">
        <v>32</v>
      </c>
      <c r="N86" s="9" t="s">
        <v>33</v>
      </c>
      <c r="O86" s="10" t="s">
        <v>179</v>
      </c>
      <c r="P86" s="8">
        <v>3</v>
      </c>
      <c r="Q86" s="10" t="s">
        <v>180</v>
      </c>
      <c r="R86" s="8">
        <v>3</v>
      </c>
      <c r="S86" s="11" t="s">
        <v>341</v>
      </c>
      <c r="X86" s="11">
        <v>85</v>
      </c>
      <c r="Y86" s="159">
        <v>324069</v>
      </c>
      <c r="Z86" s="11" t="s">
        <v>1059</v>
      </c>
      <c r="AA86" s="11" t="s">
        <v>1028</v>
      </c>
      <c r="AB86" s="11">
        <v>3</v>
      </c>
      <c r="AC86" s="11" t="s">
        <v>1057</v>
      </c>
    </row>
    <row r="87" spans="1:29" x14ac:dyDescent="0.2">
      <c r="A87" s="7">
        <v>324026.09999999998</v>
      </c>
      <c r="B87" s="8" t="s">
        <v>1060</v>
      </c>
      <c r="C87" s="9">
        <v>11</v>
      </c>
      <c r="D87" s="9" t="s">
        <v>28</v>
      </c>
      <c r="E87" s="9">
        <v>1</v>
      </c>
      <c r="F87" s="9" t="s">
        <v>28</v>
      </c>
      <c r="G87" s="8" t="s">
        <v>431</v>
      </c>
      <c r="H87" s="8" t="s">
        <v>343</v>
      </c>
      <c r="I87" s="9">
        <v>3</v>
      </c>
      <c r="J87" s="9" t="s">
        <v>31</v>
      </c>
      <c r="K87" s="12" t="s">
        <v>432</v>
      </c>
      <c r="L87" s="8">
        <v>131</v>
      </c>
      <c r="M87" s="9" t="s">
        <v>419</v>
      </c>
      <c r="N87" s="9" t="s">
        <v>33</v>
      </c>
      <c r="O87" s="10" t="s">
        <v>179</v>
      </c>
      <c r="P87" s="8">
        <v>3</v>
      </c>
      <c r="Q87" s="10" t="s">
        <v>180</v>
      </c>
      <c r="R87" s="8">
        <v>3</v>
      </c>
      <c r="S87" s="11" t="s">
        <v>430</v>
      </c>
      <c r="X87" s="11">
        <v>86</v>
      </c>
      <c r="Y87" s="159">
        <v>324071</v>
      </c>
      <c r="Z87" s="11" t="s">
        <v>725</v>
      </c>
      <c r="AA87" s="11" t="s">
        <v>1028</v>
      </c>
      <c r="AB87" s="11">
        <v>3</v>
      </c>
      <c r="AC87" s="11" t="s">
        <v>1061</v>
      </c>
    </row>
    <row r="88" spans="1:29" x14ac:dyDescent="0.2">
      <c r="A88" s="7">
        <v>324031</v>
      </c>
      <c r="B88" s="8" t="s">
        <v>380</v>
      </c>
      <c r="C88" s="9">
        <v>11</v>
      </c>
      <c r="D88" s="9" t="s">
        <v>28</v>
      </c>
      <c r="E88" s="9">
        <v>1</v>
      </c>
      <c r="F88" s="9" t="s">
        <v>28</v>
      </c>
      <c r="G88" s="8" t="s">
        <v>381</v>
      </c>
      <c r="H88" s="8" t="s">
        <v>382</v>
      </c>
      <c r="I88" s="9">
        <v>3</v>
      </c>
      <c r="J88" s="9" t="s">
        <v>31</v>
      </c>
      <c r="K88" s="10">
        <v>114</v>
      </c>
      <c r="L88" s="8">
        <v>114</v>
      </c>
      <c r="M88" s="9" t="s">
        <v>32</v>
      </c>
      <c r="N88" s="9" t="s">
        <v>33</v>
      </c>
      <c r="O88" s="10" t="s">
        <v>179</v>
      </c>
      <c r="P88" s="8">
        <v>3</v>
      </c>
      <c r="Q88" s="10" t="s">
        <v>180</v>
      </c>
      <c r="R88" s="8">
        <v>3</v>
      </c>
      <c r="S88" s="11" t="s">
        <v>380</v>
      </c>
      <c r="X88" s="11">
        <v>87</v>
      </c>
      <c r="Y88" s="159">
        <v>324076</v>
      </c>
      <c r="Z88" s="11" t="s">
        <v>1062</v>
      </c>
      <c r="AA88" s="11" t="s">
        <v>1028</v>
      </c>
      <c r="AB88" s="11">
        <v>3</v>
      </c>
      <c r="AC88" s="11" t="s">
        <v>1063</v>
      </c>
    </row>
    <row r="89" spans="1:29" x14ac:dyDescent="0.2">
      <c r="A89" s="7">
        <v>324036</v>
      </c>
      <c r="B89" s="8" t="s">
        <v>223</v>
      </c>
      <c r="C89" s="9">
        <v>11</v>
      </c>
      <c r="D89" s="9" t="s">
        <v>28</v>
      </c>
      <c r="E89" s="9">
        <v>1</v>
      </c>
      <c r="F89" s="9" t="s">
        <v>28</v>
      </c>
      <c r="G89" s="8" t="s">
        <v>224</v>
      </c>
      <c r="H89" s="8" t="s">
        <v>225</v>
      </c>
      <c r="I89" s="9">
        <v>3</v>
      </c>
      <c r="J89" s="9" t="s">
        <v>31</v>
      </c>
      <c r="K89" s="10">
        <v>63</v>
      </c>
      <c r="L89" s="8">
        <v>63</v>
      </c>
      <c r="M89" s="9" t="s">
        <v>32</v>
      </c>
      <c r="N89" s="9" t="s">
        <v>33</v>
      </c>
      <c r="O89" s="10" t="s">
        <v>179</v>
      </c>
      <c r="P89" s="8">
        <v>3</v>
      </c>
      <c r="Q89" s="10" t="s">
        <v>180</v>
      </c>
      <c r="R89" s="8">
        <v>3</v>
      </c>
      <c r="S89" s="11" t="s">
        <v>223</v>
      </c>
      <c r="X89" s="11">
        <v>88</v>
      </c>
      <c r="Y89" s="159">
        <v>324081</v>
      </c>
      <c r="Z89" s="11" t="s">
        <v>915</v>
      </c>
      <c r="AA89" s="11" t="s">
        <v>1028</v>
      </c>
      <c r="AB89" s="11">
        <v>3</v>
      </c>
      <c r="AC89" s="11" t="s">
        <v>1064</v>
      </c>
    </row>
    <row r="90" spans="1:29" x14ac:dyDescent="0.2">
      <c r="A90" s="7">
        <v>324038</v>
      </c>
      <c r="B90" s="8" t="s">
        <v>476</v>
      </c>
      <c r="C90" s="9">
        <v>11</v>
      </c>
      <c r="D90" s="9" t="s">
        <v>28</v>
      </c>
      <c r="E90" s="9">
        <v>1</v>
      </c>
      <c r="F90" s="9" t="s">
        <v>28</v>
      </c>
      <c r="G90" s="8" t="s">
        <v>477</v>
      </c>
      <c r="H90" s="8" t="s">
        <v>478</v>
      </c>
      <c r="I90" s="9">
        <v>3</v>
      </c>
      <c r="J90" s="9" t="s">
        <v>31</v>
      </c>
      <c r="K90" s="12">
        <v>135</v>
      </c>
      <c r="L90" s="8">
        <v>145</v>
      </c>
      <c r="M90" s="9" t="s">
        <v>471</v>
      </c>
      <c r="N90" s="9" t="s">
        <v>33</v>
      </c>
      <c r="O90" s="10" t="s">
        <v>179</v>
      </c>
      <c r="P90" s="8">
        <v>3</v>
      </c>
      <c r="Q90" s="10" t="s">
        <v>180</v>
      </c>
      <c r="R90" s="8">
        <v>3</v>
      </c>
      <c r="S90" s="11" t="s">
        <v>476</v>
      </c>
      <c r="X90" s="11">
        <v>89</v>
      </c>
      <c r="Y90" s="159">
        <v>325001</v>
      </c>
      <c r="Z90" s="11" t="s">
        <v>806</v>
      </c>
      <c r="AA90" s="11" t="s">
        <v>1065</v>
      </c>
      <c r="AB90" s="11">
        <v>4</v>
      </c>
      <c r="AC90" s="11" t="s">
        <v>1066</v>
      </c>
    </row>
    <row r="91" spans="1:29" x14ac:dyDescent="0.2">
      <c r="A91" s="7">
        <v>324041</v>
      </c>
      <c r="B91" s="8" t="s">
        <v>383</v>
      </c>
      <c r="C91" s="9">
        <v>11</v>
      </c>
      <c r="D91" s="9" t="s">
        <v>28</v>
      </c>
      <c r="E91" s="9">
        <v>1</v>
      </c>
      <c r="F91" s="9" t="s">
        <v>28</v>
      </c>
      <c r="G91" s="8" t="s">
        <v>384</v>
      </c>
      <c r="H91" s="8" t="s">
        <v>385</v>
      </c>
      <c r="I91" s="9">
        <v>3</v>
      </c>
      <c r="J91" s="9" t="s">
        <v>31</v>
      </c>
      <c r="K91" s="10">
        <v>115</v>
      </c>
      <c r="L91" s="8">
        <v>115</v>
      </c>
      <c r="M91" s="9" t="s">
        <v>32</v>
      </c>
      <c r="N91" s="9" t="s">
        <v>33</v>
      </c>
      <c r="O91" s="10" t="s">
        <v>179</v>
      </c>
      <c r="P91" s="8">
        <v>3</v>
      </c>
      <c r="Q91" s="10" t="s">
        <v>180</v>
      </c>
      <c r="R91" s="8">
        <v>3</v>
      </c>
      <c r="S91" s="11" t="s">
        <v>383</v>
      </c>
      <c r="X91" s="11">
        <v>90</v>
      </c>
      <c r="Y91" s="159">
        <v>325002</v>
      </c>
      <c r="Z91" s="11" t="s">
        <v>846</v>
      </c>
      <c r="AA91" s="11" t="s">
        <v>1065</v>
      </c>
      <c r="AB91" s="11">
        <v>4</v>
      </c>
      <c r="AC91" s="11" t="s">
        <v>1067</v>
      </c>
    </row>
    <row r="92" spans="1:29" x14ac:dyDescent="0.2">
      <c r="A92" s="7">
        <v>324043</v>
      </c>
      <c r="B92" s="8" t="s">
        <v>244</v>
      </c>
      <c r="C92" s="9">
        <v>11</v>
      </c>
      <c r="D92" s="9" t="s">
        <v>28</v>
      </c>
      <c r="E92" s="9">
        <v>1</v>
      </c>
      <c r="F92" s="9" t="s">
        <v>28</v>
      </c>
      <c r="G92" s="8" t="s">
        <v>245</v>
      </c>
      <c r="H92" s="8" t="s">
        <v>246</v>
      </c>
      <c r="I92" s="9">
        <v>3</v>
      </c>
      <c r="J92" s="9" t="s">
        <v>31</v>
      </c>
      <c r="K92" s="10">
        <v>70</v>
      </c>
      <c r="L92" s="8">
        <v>70</v>
      </c>
      <c r="M92" s="9" t="s">
        <v>32</v>
      </c>
      <c r="N92" s="9" t="s">
        <v>33</v>
      </c>
      <c r="O92" s="10" t="s">
        <v>179</v>
      </c>
      <c r="P92" s="8">
        <v>3</v>
      </c>
      <c r="Q92" s="10" t="s">
        <v>180</v>
      </c>
      <c r="R92" s="8">
        <v>3</v>
      </c>
      <c r="S92" s="11" t="s">
        <v>244</v>
      </c>
      <c r="X92" s="11">
        <v>91</v>
      </c>
      <c r="Y92" s="159">
        <v>325015</v>
      </c>
      <c r="Z92" s="11" t="s">
        <v>1068</v>
      </c>
      <c r="AA92" s="11" t="s">
        <v>1069</v>
      </c>
      <c r="AB92" s="11">
        <v>4</v>
      </c>
      <c r="AC92" s="11" t="s">
        <v>1070</v>
      </c>
    </row>
    <row r="93" spans="1:29" x14ac:dyDescent="0.2">
      <c r="A93" s="7">
        <v>324046</v>
      </c>
      <c r="B93" s="8" t="s">
        <v>229</v>
      </c>
      <c r="C93" s="9">
        <v>11</v>
      </c>
      <c r="D93" s="9" t="s">
        <v>28</v>
      </c>
      <c r="E93" s="9">
        <v>1</v>
      </c>
      <c r="F93" s="9" t="s">
        <v>28</v>
      </c>
      <c r="G93" s="8" t="s">
        <v>230</v>
      </c>
      <c r="H93" s="8" t="s">
        <v>231</v>
      </c>
      <c r="I93" s="9">
        <v>3</v>
      </c>
      <c r="J93" s="9" t="s">
        <v>31</v>
      </c>
      <c r="K93" s="10">
        <v>65</v>
      </c>
      <c r="L93" s="8">
        <v>65</v>
      </c>
      <c r="M93" s="9" t="s">
        <v>32</v>
      </c>
      <c r="N93" s="9" t="s">
        <v>33</v>
      </c>
      <c r="O93" s="10" t="s">
        <v>179</v>
      </c>
      <c r="P93" s="8">
        <v>3</v>
      </c>
      <c r="Q93" s="10" t="s">
        <v>180</v>
      </c>
      <c r="R93" s="8">
        <v>3</v>
      </c>
      <c r="S93" s="11" t="s">
        <v>229</v>
      </c>
      <c r="X93" s="11">
        <v>92</v>
      </c>
      <c r="Y93" s="159">
        <v>325006</v>
      </c>
      <c r="Z93" s="11" t="s">
        <v>809</v>
      </c>
      <c r="AA93" s="11" t="s">
        <v>1065</v>
      </c>
      <c r="AB93" s="11">
        <v>4</v>
      </c>
      <c r="AC93" s="11" t="s">
        <v>1071</v>
      </c>
    </row>
    <row r="94" spans="1:29" x14ac:dyDescent="0.2">
      <c r="A94" s="7">
        <v>324048</v>
      </c>
      <c r="B94" s="8" t="s">
        <v>232</v>
      </c>
      <c r="C94" s="9">
        <v>11</v>
      </c>
      <c r="D94" s="9" t="s">
        <v>28</v>
      </c>
      <c r="E94" s="9">
        <v>1</v>
      </c>
      <c r="F94" s="9" t="s">
        <v>28</v>
      </c>
      <c r="G94" s="8" t="s">
        <v>233</v>
      </c>
      <c r="H94" s="8" t="s">
        <v>234</v>
      </c>
      <c r="I94" s="9">
        <v>3</v>
      </c>
      <c r="J94" s="9" t="s">
        <v>31</v>
      </c>
      <c r="K94" s="10">
        <v>66</v>
      </c>
      <c r="L94" s="8">
        <v>66</v>
      </c>
      <c r="M94" s="9" t="s">
        <v>32</v>
      </c>
      <c r="N94" s="9" t="s">
        <v>33</v>
      </c>
      <c r="O94" s="10" t="s">
        <v>179</v>
      </c>
      <c r="P94" s="8">
        <v>3</v>
      </c>
      <c r="Q94" s="10" t="s">
        <v>180</v>
      </c>
      <c r="R94" s="8">
        <v>3</v>
      </c>
      <c r="S94" s="11" t="s">
        <v>232</v>
      </c>
      <c r="X94" s="11">
        <v>93</v>
      </c>
      <c r="Y94" s="159">
        <v>325016</v>
      </c>
      <c r="Z94" s="11" t="s">
        <v>749</v>
      </c>
      <c r="AA94" s="11" t="s">
        <v>1065</v>
      </c>
      <c r="AB94" s="11">
        <v>4</v>
      </c>
      <c r="AC94" s="11" t="s">
        <v>1070</v>
      </c>
    </row>
    <row r="95" spans="1:29" x14ac:dyDescent="0.2">
      <c r="A95" s="7">
        <v>324051</v>
      </c>
      <c r="B95" s="8" t="s">
        <v>208</v>
      </c>
      <c r="C95" s="9">
        <v>11</v>
      </c>
      <c r="D95" s="9" t="s">
        <v>28</v>
      </c>
      <c r="E95" s="9">
        <v>1</v>
      </c>
      <c r="F95" s="9" t="s">
        <v>28</v>
      </c>
      <c r="G95" s="8" t="s">
        <v>209</v>
      </c>
      <c r="H95" s="8" t="s">
        <v>210</v>
      </c>
      <c r="I95" s="9">
        <v>3</v>
      </c>
      <c r="J95" s="9" t="s">
        <v>31</v>
      </c>
      <c r="K95" s="10">
        <v>58</v>
      </c>
      <c r="L95" s="8">
        <v>58</v>
      </c>
      <c r="M95" s="9" t="s">
        <v>32</v>
      </c>
      <c r="N95" s="9" t="s">
        <v>33</v>
      </c>
      <c r="O95" s="10" t="s">
        <v>179</v>
      </c>
      <c r="P95" s="8">
        <v>3</v>
      </c>
      <c r="Q95" s="10" t="s">
        <v>180</v>
      </c>
      <c r="R95" s="8">
        <v>3</v>
      </c>
      <c r="S95" s="11" t="s">
        <v>208</v>
      </c>
      <c r="X95" s="11">
        <v>94</v>
      </c>
      <c r="Y95" s="159">
        <v>325017</v>
      </c>
      <c r="Z95" s="11" t="s">
        <v>903</v>
      </c>
      <c r="AA95" s="11" t="s">
        <v>1065</v>
      </c>
      <c r="AB95" s="11">
        <v>4</v>
      </c>
      <c r="AC95" s="11" t="s">
        <v>1072</v>
      </c>
    </row>
    <row r="96" spans="1:29" x14ac:dyDescent="0.2">
      <c r="A96" s="7">
        <v>324052</v>
      </c>
      <c r="B96" s="8" t="s">
        <v>211</v>
      </c>
      <c r="C96" s="9">
        <v>11</v>
      </c>
      <c r="D96" s="9" t="s">
        <v>28</v>
      </c>
      <c r="E96" s="9">
        <v>1</v>
      </c>
      <c r="F96" s="9" t="s">
        <v>28</v>
      </c>
      <c r="G96" s="8" t="s">
        <v>212</v>
      </c>
      <c r="H96" s="8" t="s">
        <v>213</v>
      </c>
      <c r="I96" s="9">
        <v>3</v>
      </c>
      <c r="J96" s="9" t="s">
        <v>31</v>
      </c>
      <c r="K96" s="10">
        <v>59</v>
      </c>
      <c r="L96" s="8">
        <v>59</v>
      </c>
      <c r="M96" s="9" t="s">
        <v>32</v>
      </c>
      <c r="N96" s="9" t="s">
        <v>33</v>
      </c>
      <c r="O96" s="10" t="s">
        <v>179</v>
      </c>
      <c r="P96" s="8">
        <v>3</v>
      </c>
      <c r="Q96" s="10" t="s">
        <v>180</v>
      </c>
      <c r="R96" s="8">
        <v>3</v>
      </c>
      <c r="S96" s="11" t="s">
        <v>211</v>
      </c>
      <c r="X96" s="11">
        <v>95</v>
      </c>
      <c r="Y96" s="159">
        <v>325018</v>
      </c>
      <c r="Z96" s="11" t="s">
        <v>812</v>
      </c>
      <c r="AA96" s="11" t="s">
        <v>1065</v>
      </c>
      <c r="AB96" s="11">
        <v>4</v>
      </c>
      <c r="AC96" s="11" t="s">
        <v>1073</v>
      </c>
    </row>
    <row r="97" spans="1:29" x14ac:dyDescent="0.2">
      <c r="A97" s="7">
        <v>324056</v>
      </c>
      <c r="B97" s="8" t="s">
        <v>214</v>
      </c>
      <c r="C97" s="9">
        <v>11</v>
      </c>
      <c r="D97" s="9" t="s">
        <v>28</v>
      </c>
      <c r="E97" s="9">
        <v>1</v>
      </c>
      <c r="F97" s="9" t="s">
        <v>28</v>
      </c>
      <c r="G97" s="8" t="s">
        <v>215</v>
      </c>
      <c r="H97" s="8" t="s">
        <v>216</v>
      </c>
      <c r="I97" s="9">
        <v>3</v>
      </c>
      <c r="J97" s="9" t="s">
        <v>31</v>
      </c>
      <c r="K97" s="10">
        <v>60</v>
      </c>
      <c r="L97" s="8">
        <v>60</v>
      </c>
      <c r="M97" s="9" t="s">
        <v>32</v>
      </c>
      <c r="N97" s="9" t="s">
        <v>33</v>
      </c>
      <c r="O97" s="10" t="s">
        <v>179</v>
      </c>
      <c r="P97" s="8">
        <v>3</v>
      </c>
      <c r="Q97" s="10" t="s">
        <v>180</v>
      </c>
      <c r="R97" s="8">
        <v>3</v>
      </c>
      <c r="S97" s="11" t="s">
        <v>214</v>
      </c>
      <c r="X97" s="11">
        <v>96</v>
      </c>
      <c r="Y97" s="159">
        <v>325021</v>
      </c>
      <c r="Z97" s="11" t="s">
        <v>849</v>
      </c>
      <c r="AA97" s="11" t="s">
        <v>1065</v>
      </c>
      <c r="AB97" s="11">
        <v>4</v>
      </c>
      <c r="AC97" s="11" t="s">
        <v>1074</v>
      </c>
    </row>
    <row r="98" spans="1:29" x14ac:dyDescent="0.2">
      <c r="A98" s="7">
        <v>324056.09999999998</v>
      </c>
      <c r="B98" s="8" t="s">
        <v>416</v>
      </c>
      <c r="C98" s="9">
        <v>11</v>
      </c>
      <c r="D98" s="9" t="s">
        <v>28</v>
      </c>
      <c r="E98" s="9">
        <v>1</v>
      </c>
      <c r="F98" s="9" t="s">
        <v>28</v>
      </c>
      <c r="G98" s="8" t="s">
        <v>417</v>
      </c>
      <c r="H98" s="8" t="s">
        <v>216</v>
      </c>
      <c r="I98" s="9">
        <v>3</v>
      </c>
      <c r="J98" s="9" t="s">
        <v>31</v>
      </c>
      <c r="K98" s="12" t="s">
        <v>418</v>
      </c>
      <c r="L98" s="8">
        <v>126</v>
      </c>
      <c r="M98" s="9" t="s">
        <v>419</v>
      </c>
      <c r="N98" s="9" t="s">
        <v>33</v>
      </c>
      <c r="O98" s="10" t="s">
        <v>179</v>
      </c>
      <c r="P98" s="8">
        <v>3</v>
      </c>
      <c r="Q98" s="10" t="s">
        <v>180</v>
      </c>
      <c r="R98" s="8">
        <v>3</v>
      </c>
      <c r="S98" s="11" t="s">
        <v>416</v>
      </c>
      <c r="X98" s="11">
        <v>97</v>
      </c>
      <c r="Y98" s="159">
        <v>325031</v>
      </c>
      <c r="Z98" s="11" t="s">
        <v>752</v>
      </c>
      <c r="AA98" s="11" t="s">
        <v>1065</v>
      </c>
      <c r="AB98" s="11">
        <v>4</v>
      </c>
      <c r="AC98" s="11" t="s">
        <v>1075</v>
      </c>
    </row>
    <row r="99" spans="1:29" x14ac:dyDescent="0.2">
      <c r="A99" s="7">
        <v>324058</v>
      </c>
      <c r="B99" s="8" t="s">
        <v>217</v>
      </c>
      <c r="C99" s="9">
        <v>11</v>
      </c>
      <c r="D99" s="9" t="s">
        <v>28</v>
      </c>
      <c r="E99" s="9">
        <v>1</v>
      </c>
      <c r="F99" s="9" t="s">
        <v>28</v>
      </c>
      <c r="G99" s="8" t="s">
        <v>218</v>
      </c>
      <c r="H99" s="8" t="s">
        <v>219</v>
      </c>
      <c r="I99" s="9">
        <v>3</v>
      </c>
      <c r="J99" s="9" t="s">
        <v>31</v>
      </c>
      <c r="K99" s="10">
        <v>61</v>
      </c>
      <c r="L99" s="8">
        <v>61</v>
      </c>
      <c r="M99" s="9" t="s">
        <v>32</v>
      </c>
      <c r="N99" s="9" t="s">
        <v>33</v>
      </c>
      <c r="O99" s="10" t="s">
        <v>179</v>
      </c>
      <c r="P99" s="8">
        <v>3</v>
      </c>
      <c r="Q99" s="10" t="s">
        <v>180</v>
      </c>
      <c r="R99" s="8">
        <v>3</v>
      </c>
      <c r="S99" s="11" t="s">
        <v>217</v>
      </c>
      <c r="X99" s="11">
        <v>98</v>
      </c>
      <c r="Y99" s="159">
        <v>325041</v>
      </c>
      <c r="Z99" s="11" t="s">
        <v>1076</v>
      </c>
      <c r="AA99" s="11" t="s">
        <v>1065</v>
      </c>
      <c r="AB99" s="11">
        <v>4</v>
      </c>
      <c r="AC99" s="11" t="s">
        <v>1077</v>
      </c>
    </row>
    <row r="100" spans="1:29" x14ac:dyDescent="0.2">
      <c r="A100" s="7">
        <v>324059</v>
      </c>
      <c r="B100" s="8" t="s">
        <v>220</v>
      </c>
      <c r="C100" s="9">
        <v>11</v>
      </c>
      <c r="D100" s="9" t="s">
        <v>28</v>
      </c>
      <c r="E100" s="9">
        <v>1</v>
      </c>
      <c r="F100" s="9" t="s">
        <v>28</v>
      </c>
      <c r="G100" s="8" t="s">
        <v>221</v>
      </c>
      <c r="H100" s="8" t="s">
        <v>222</v>
      </c>
      <c r="I100" s="9">
        <v>3</v>
      </c>
      <c r="J100" s="9" t="s">
        <v>31</v>
      </c>
      <c r="K100" s="10">
        <v>62</v>
      </c>
      <c r="L100" s="8">
        <v>62</v>
      </c>
      <c r="M100" s="9" t="s">
        <v>32</v>
      </c>
      <c r="N100" s="9" t="s">
        <v>33</v>
      </c>
      <c r="O100" s="10" t="s">
        <v>179</v>
      </c>
      <c r="P100" s="8">
        <v>3</v>
      </c>
      <c r="Q100" s="10" t="s">
        <v>180</v>
      </c>
      <c r="R100" s="8">
        <v>3</v>
      </c>
      <c r="S100" s="11" t="s">
        <v>220</v>
      </c>
      <c r="X100" s="11">
        <v>99</v>
      </c>
      <c r="Y100" s="159">
        <v>325044</v>
      </c>
      <c r="Z100" s="11" t="s">
        <v>850</v>
      </c>
      <c r="AA100" s="11" t="s">
        <v>1065</v>
      </c>
      <c r="AB100" s="11">
        <v>4</v>
      </c>
      <c r="AC100" s="11" t="s">
        <v>1078</v>
      </c>
    </row>
    <row r="101" spans="1:29" x14ac:dyDescent="0.2">
      <c r="A101" s="7">
        <v>324061</v>
      </c>
      <c r="B101" s="8" t="s">
        <v>235</v>
      </c>
      <c r="C101" s="9">
        <v>11</v>
      </c>
      <c r="D101" s="9" t="s">
        <v>28</v>
      </c>
      <c r="E101" s="9">
        <v>1</v>
      </c>
      <c r="F101" s="9" t="s">
        <v>28</v>
      </c>
      <c r="G101" s="8" t="s">
        <v>236</v>
      </c>
      <c r="H101" s="8" t="s">
        <v>237</v>
      </c>
      <c r="I101" s="9">
        <v>3</v>
      </c>
      <c r="J101" s="9" t="s">
        <v>31</v>
      </c>
      <c r="K101" s="10">
        <v>67</v>
      </c>
      <c r="L101" s="8">
        <v>67</v>
      </c>
      <c r="M101" s="9" t="s">
        <v>32</v>
      </c>
      <c r="N101" s="9" t="s">
        <v>33</v>
      </c>
      <c r="O101" s="10" t="s">
        <v>179</v>
      </c>
      <c r="P101" s="8">
        <v>3</v>
      </c>
      <c r="Q101" s="10" t="s">
        <v>180</v>
      </c>
      <c r="R101" s="8">
        <v>3</v>
      </c>
      <c r="S101" s="11" t="s">
        <v>235</v>
      </c>
      <c r="X101" s="11">
        <v>100</v>
      </c>
      <c r="Y101" s="159">
        <v>325046</v>
      </c>
      <c r="Z101" s="11" t="s">
        <v>1079</v>
      </c>
      <c r="AA101" s="11" t="s">
        <v>1065</v>
      </c>
      <c r="AB101" s="11">
        <v>4</v>
      </c>
      <c r="AC101" s="11" t="s">
        <v>1080</v>
      </c>
    </row>
    <row r="102" spans="1:29" x14ac:dyDescent="0.2">
      <c r="A102" s="7">
        <v>324066</v>
      </c>
      <c r="B102" s="8" t="s">
        <v>386</v>
      </c>
      <c r="C102" s="9">
        <v>11</v>
      </c>
      <c r="D102" s="9" t="s">
        <v>28</v>
      </c>
      <c r="E102" s="9">
        <v>1</v>
      </c>
      <c r="F102" s="9" t="s">
        <v>28</v>
      </c>
      <c r="G102" s="8" t="s">
        <v>387</v>
      </c>
      <c r="H102" s="8" t="s">
        <v>388</v>
      </c>
      <c r="I102" s="9">
        <v>3</v>
      </c>
      <c r="J102" s="9" t="s">
        <v>31</v>
      </c>
      <c r="K102" s="10">
        <v>116</v>
      </c>
      <c r="L102" s="8">
        <v>116</v>
      </c>
      <c r="M102" s="9" t="s">
        <v>32</v>
      </c>
      <c r="N102" s="9" t="s">
        <v>33</v>
      </c>
      <c r="O102" s="10" t="s">
        <v>179</v>
      </c>
      <c r="P102" s="8">
        <v>3</v>
      </c>
      <c r="Q102" s="10" t="s">
        <v>180</v>
      </c>
      <c r="R102" s="8">
        <v>3</v>
      </c>
      <c r="S102" s="11" t="s">
        <v>386</v>
      </c>
      <c r="X102" s="11">
        <v>101</v>
      </c>
      <c r="Y102" s="159">
        <v>325051</v>
      </c>
      <c r="Z102" s="11" t="s">
        <v>814</v>
      </c>
      <c r="AA102" s="11" t="s">
        <v>1065</v>
      </c>
      <c r="AB102" s="11">
        <v>4</v>
      </c>
      <c r="AC102" s="11" t="s">
        <v>1081</v>
      </c>
    </row>
    <row r="103" spans="1:29" x14ac:dyDescent="0.2">
      <c r="A103" s="7">
        <v>324066.09999999998</v>
      </c>
      <c r="B103" s="8" t="s">
        <v>433</v>
      </c>
      <c r="C103" s="9">
        <v>11</v>
      </c>
      <c r="D103" s="9" t="s">
        <v>28</v>
      </c>
      <c r="E103" s="9">
        <v>1</v>
      </c>
      <c r="F103" s="9" t="s">
        <v>28</v>
      </c>
      <c r="G103" s="8" t="s">
        <v>434</v>
      </c>
      <c r="H103" s="8" t="s">
        <v>388</v>
      </c>
      <c r="I103" s="9">
        <v>3</v>
      </c>
      <c r="J103" s="9" t="s">
        <v>31</v>
      </c>
      <c r="K103" s="12" t="s">
        <v>435</v>
      </c>
      <c r="L103" s="8">
        <v>132</v>
      </c>
      <c r="M103" s="9" t="s">
        <v>419</v>
      </c>
      <c r="N103" s="9" t="s">
        <v>33</v>
      </c>
      <c r="O103" s="10" t="s">
        <v>179</v>
      </c>
      <c r="P103" s="8">
        <v>3</v>
      </c>
      <c r="Q103" s="10" t="s">
        <v>180</v>
      </c>
      <c r="R103" s="8">
        <v>3</v>
      </c>
      <c r="S103" s="11" t="s">
        <v>433</v>
      </c>
      <c r="X103" s="11">
        <v>102</v>
      </c>
      <c r="Y103" s="159">
        <v>325060</v>
      </c>
      <c r="Z103" s="11" t="s">
        <v>918</v>
      </c>
      <c r="AA103" s="11" t="s">
        <v>1065</v>
      </c>
      <c r="AB103" s="11">
        <v>4</v>
      </c>
      <c r="AC103" s="11" t="s">
        <v>1082</v>
      </c>
    </row>
    <row r="104" spans="1:29" x14ac:dyDescent="0.2">
      <c r="A104" s="7">
        <v>324067</v>
      </c>
      <c r="B104" s="8" t="s">
        <v>226</v>
      </c>
      <c r="C104" s="9">
        <v>11</v>
      </c>
      <c r="D104" s="9" t="s">
        <v>28</v>
      </c>
      <c r="E104" s="9">
        <v>1</v>
      </c>
      <c r="F104" s="9" t="s">
        <v>28</v>
      </c>
      <c r="G104" s="8" t="s">
        <v>227</v>
      </c>
      <c r="H104" s="8" t="s">
        <v>228</v>
      </c>
      <c r="I104" s="9">
        <v>3</v>
      </c>
      <c r="J104" s="9" t="s">
        <v>31</v>
      </c>
      <c r="K104" s="10">
        <v>64</v>
      </c>
      <c r="L104" s="8">
        <v>64</v>
      </c>
      <c r="M104" s="9" t="s">
        <v>32</v>
      </c>
      <c r="N104" s="9" t="s">
        <v>33</v>
      </c>
      <c r="O104" s="10" t="s">
        <v>179</v>
      </c>
      <c r="P104" s="8">
        <v>3</v>
      </c>
      <c r="Q104" s="10" t="s">
        <v>180</v>
      </c>
      <c r="R104" s="8">
        <v>3</v>
      </c>
      <c r="S104" s="11" t="s">
        <v>226</v>
      </c>
      <c r="X104" s="11">
        <v>103</v>
      </c>
      <c r="Y104" s="159">
        <v>325063</v>
      </c>
      <c r="Z104" s="11" t="s">
        <v>1083</v>
      </c>
      <c r="AA104" s="11" t="s">
        <v>1065</v>
      </c>
      <c r="AB104" s="11">
        <v>4</v>
      </c>
      <c r="AC104" s="11" t="s">
        <v>1084</v>
      </c>
    </row>
    <row r="105" spans="1:29" x14ac:dyDescent="0.2">
      <c r="A105" s="7">
        <v>324068</v>
      </c>
      <c r="B105" s="8" t="s">
        <v>238</v>
      </c>
      <c r="C105" s="9">
        <v>11</v>
      </c>
      <c r="D105" s="9" t="s">
        <v>28</v>
      </c>
      <c r="E105" s="9">
        <v>1</v>
      </c>
      <c r="F105" s="9" t="s">
        <v>28</v>
      </c>
      <c r="G105" s="8" t="s">
        <v>239</v>
      </c>
      <c r="H105" s="8" t="s">
        <v>240</v>
      </c>
      <c r="I105" s="9">
        <v>3</v>
      </c>
      <c r="J105" s="9" t="s">
        <v>31</v>
      </c>
      <c r="K105" s="10">
        <v>68</v>
      </c>
      <c r="L105" s="8">
        <v>68</v>
      </c>
      <c r="M105" s="9" t="s">
        <v>32</v>
      </c>
      <c r="N105" s="9" t="s">
        <v>33</v>
      </c>
      <c r="O105" s="10" t="s">
        <v>179</v>
      </c>
      <c r="P105" s="8">
        <v>3</v>
      </c>
      <c r="Q105" s="10" t="s">
        <v>180</v>
      </c>
      <c r="R105" s="8">
        <v>3</v>
      </c>
      <c r="S105" s="11" t="s">
        <v>238</v>
      </c>
      <c r="X105" s="11">
        <v>104</v>
      </c>
      <c r="Y105" s="159">
        <v>325070</v>
      </c>
      <c r="Z105" s="11" t="s">
        <v>1085</v>
      </c>
      <c r="AA105" s="11" t="s">
        <v>1069</v>
      </c>
      <c r="AB105" s="11">
        <v>4</v>
      </c>
      <c r="AC105" s="11" t="s">
        <v>1086</v>
      </c>
    </row>
    <row r="106" spans="1:29" x14ac:dyDescent="0.2">
      <c r="A106" s="7">
        <v>324069</v>
      </c>
      <c r="B106" s="8" t="s">
        <v>1087</v>
      </c>
      <c r="C106" s="9">
        <v>11</v>
      </c>
      <c r="D106" s="9" t="s">
        <v>961</v>
      </c>
      <c r="E106" s="9">
        <v>1</v>
      </c>
      <c r="F106" s="9" t="s">
        <v>962</v>
      </c>
      <c r="G106" s="8"/>
      <c r="H106" s="8"/>
      <c r="I106" s="9">
        <v>3</v>
      </c>
      <c r="J106" s="9" t="s">
        <v>963</v>
      </c>
      <c r="K106" s="10"/>
      <c r="L106" s="8"/>
      <c r="M106" s="9" t="s">
        <v>964</v>
      </c>
      <c r="N106" s="9" t="s">
        <v>965</v>
      </c>
      <c r="O106" s="10" t="s">
        <v>1088</v>
      </c>
      <c r="P106" s="8">
        <v>3</v>
      </c>
      <c r="Q106" s="10" t="s">
        <v>180</v>
      </c>
      <c r="R106" s="8"/>
      <c r="S106" s="11" t="s">
        <v>1089</v>
      </c>
      <c r="X106" s="11">
        <v>105</v>
      </c>
      <c r="Y106" s="159">
        <v>325066</v>
      </c>
      <c r="Z106" s="11" t="s">
        <v>730</v>
      </c>
      <c r="AA106" s="11" t="s">
        <v>1065</v>
      </c>
      <c r="AB106" s="11">
        <v>4</v>
      </c>
      <c r="AC106" s="11" t="s">
        <v>1090</v>
      </c>
    </row>
    <row r="107" spans="1:29" x14ac:dyDescent="0.2">
      <c r="A107" s="7">
        <v>324071</v>
      </c>
      <c r="B107" s="8" t="s">
        <v>241</v>
      </c>
      <c r="C107" s="9">
        <v>11</v>
      </c>
      <c r="D107" s="9" t="s">
        <v>28</v>
      </c>
      <c r="E107" s="9">
        <v>1</v>
      </c>
      <c r="F107" s="9" t="s">
        <v>28</v>
      </c>
      <c r="G107" s="8" t="s">
        <v>242</v>
      </c>
      <c r="H107" s="8" t="s">
        <v>243</v>
      </c>
      <c r="I107" s="9">
        <v>3</v>
      </c>
      <c r="J107" s="9" t="s">
        <v>31</v>
      </c>
      <c r="K107" s="10">
        <v>69</v>
      </c>
      <c r="L107" s="8">
        <v>69</v>
      </c>
      <c r="M107" s="9" t="s">
        <v>32</v>
      </c>
      <c r="N107" s="9" t="s">
        <v>33</v>
      </c>
      <c r="O107" s="10" t="s">
        <v>179</v>
      </c>
      <c r="P107" s="8">
        <v>3</v>
      </c>
      <c r="Q107" s="10" t="s">
        <v>180</v>
      </c>
      <c r="R107" s="8">
        <v>3</v>
      </c>
      <c r="S107" s="11" t="s">
        <v>241</v>
      </c>
      <c r="X107" s="11">
        <v>106</v>
      </c>
      <c r="Y107" s="159">
        <v>325071</v>
      </c>
      <c r="Z107" s="11" t="s">
        <v>920</v>
      </c>
      <c r="AA107" s="11" t="s">
        <v>1065</v>
      </c>
      <c r="AB107" s="11">
        <v>4</v>
      </c>
      <c r="AC107" s="11" t="s">
        <v>1086</v>
      </c>
    </row>
    <row r="108" spans="1:29" x14ac:dyDescent="0.2">
      <c r="A108" s="7">
        <v>324076</v>
      </c>
      <c r="B108" s="8" t="s">
        <v>247</v>
      </c>
      <c r="C108" s="9">
        <v>11</v>
      </c>
      <c r="D108" s="9" t="s">
        <v>28</v>
      </c>
      <c r="E108" s="9">
        <v>1</v>
      </c>
      <c r="F108" s="9" t="s">
        <v>28</v>
      </c>
      <c r="G108" s="8" t="s">
        <v>248</v>
      </c>
      <c r="H108" s="8" t="s">
        <v>249</v>
      </c>
      <c r="I108" s="9">
        <v>3</v>
      </c>
      <c r="J108" s="9" t="s">
        <v>31</v>
      </c>
      <c r="K108" s="10">
        <v>71</v>
      </c>
      <c r="L108" s="8">
        <v>71</v>
      </c>
      <c r="M108" s="9" t="s">
        <v>32</v>
      </c>
      <c r="N108" s="9" t="s">
        <v>33</v>
      </c>
      <c r="O108" s="10" t="s">
        <v>179</v>
      </c>
      <c r="P108" s="8">
        <v>3</v>
      </c>
      <c r="Q108" s="10" t="s">
        <v>180</v>
      </c>
      <c r="R108" s="8">
        <v>3</v>
      </c>
      <c r="S108" s="11" t="s">
        <v>247</v>
      </c>
      <c r="X108" s="11">
        <v>107</v>
      </c>
      <c r="Y108" s="159">
        <v>325072</v>
      </c>
      <c r="Z108" s="11" t="s">
        <v>1091</v>
      </c>
      <c r="AA108" s="11" t="s">
        <v>1065</v>
      </c>
      <c r="AB108" s="11">
        <v>4</v>
      </c>
      <c r="AC108" s="11" t="s">
        <v>1092</v>
      </c>
    </row>
    <row r="109" spans="1:29" x14ac:dyDescent="0.2">
      <c r="A109" s="7">
        <v>324081</v>
      </c>
      <c r="B109" s="8" t="s">
        <v>344</v>
      </c>
      <c r="C109" s="9">
        <v>11</v>
      </c>
      <c r="D109" s="9" t="s">
        <v>28</v>
      </c>
      <c r="E109" s="9">
        <v>1</v>
      </c>
      <c r="F109" s="9" t="s">
        <v>28</v>
      </c>
      <c r="G109" s="8" t="s">
        <v>345</v>
      </c>
      <c r="H109" s="8" t="s">
        <v>346</v>
      </c>
      <c r="I109" s="9">
        <v>3</v>
      </c>
      <c r="J109" s="9" t="s">
        <v>31</v>
      </c>
      <c r="K109" s="10">
        <v>102</v>
      </c>
      <c r="L109" s="8">
        <v>102</v>
      </c>
      <c r="M109" s="9" t="s">
        <v>32</v>
      </c>
      <c r="N109" s="9" t="s">
        <v>33</v>
      </c>
      <c r="O109" s="10" t="s">
        <v>179</v>
      </c>
      <c r="P109" s="8">
        <v>3</v>
      </c>
      <c r="Q109" s="10" t="s">
        <v>180</v>
      </c>
      <c r="R109" s="8">
        <v>3</v>
      </c>
      <c r="S109" s="11" t="s">
        <v>344</v>
      </c>
      <c r="X109" s="11">
        <v>108</v>
      </c>
      <c r="Y109" s="159">
        <v>325073</v>
      </c>
      <c r="Z109" s="11" t="s">
        <v>852</v>
      </c>
      <c r="AA109" s="11" t="s">
        <v>1065</v>
      </c>
      <c r="AB109" s="11">
        <v>4</v>
      </c>
      <c r="AC109" s="11" t="s">
        <v>1093</v>
      </c>
    </row>
    <row r="110" spans="1:29" x14ac:dyDescent="0.2">
      <c r="A110" s="7">
        <v>324501</v>
      </c>
      <c r="B110" s="8" t="s">
        <v>511</v>
      </c>
      <c r="C110" s="9">
        <v>4</v>
      </c>
      <c r="D110" s="9" t="s">
        <v>512</v>
      </c>
      <c r="E110" s="9">
        <v>409</v>
      </c>
      <c r="F110" s="9" t="s">
        <v>513</v>
      </c>
      <c r="G110" s="8" t="s">
        <v>514</v>
      </c>
      <c r="H110" s="8" t="s">
        <v>515</v>
      </c>
      <c r="I110" s="9">
        <v>3</v>
      </c>
      <c r="J110" s="9" t="s">
        <v>31</v>
      </c>
      <c r="K110" s="10">
        <v>144</v>
      </c>
      <c r="L110" s="8">
        <v>155</v>
      </c>
      <c r="M110" s="9" t="s">
        <v>32</v>
      </c>
      <c r="N110" s="9" t="s">
        <v>33</v>
      </c>
      <c r="O110" s="10" t="s">
        <v>179</v>
      </c>
      <c r="P110" s="8">
        <v>3</v>
      </c>
      <c r="Q110" s="10" t="s">
        <v>180</v>
      </c>
      <c r="R110" s="8">
        <v>3</v>
      </c>
      <c r="S110" s="11" t="s">
        <v>511</v>
      </c>
      <c r="X110" s="11">
        <v>109</v>
      </c>
      <c r="Y110" s="159">
        <v>325074</v>
      </c>
      <c r="Z110" s="11" t="s">
        <v>1094</v>
      </c>
      <c r="AA110" s="11" t="s">
        <v>1065</v>
      </c>
      <c r="AB110" s="11">
        <v>4</v>
      </c>
      <c r="AC110" s="11" t="s">
        <v>1095</v>
      </c>
    </row>
    <row r="111" spans="1:29" x14ac:dyDescent="0.2">
      <c r="A111" s="7">
        <v>325001</v>
      </c>
      <c r="B111" s="8" t="s">
        <v>255</v>
      </c>
      <c r="C111" s="9">
        <v>11</v>
      </c>
      <c r="D111" s="9" t="s">
        <v>28</v>
      </c>
      <c r="E111" s="9">
        <v>1</v>
      </c>
      <c r="F111" s="9" t="s">
        <v>28</v>
      </c>
      <c r="G111" s="8" t="s">
        <v>256</v>
      </c>
      <c r="H111" s="8" t="s">
        <v>257</v>
      </c>
      <c r="I111" s="9">
        <v>3</v>
      </c>
      <c r="J111" s="9" t="s">
        <v>31</v>
      </c>
      <c r="K111" s="10">
        <v>73</v>
      </c>
      <c r="L111" s="8">
        <v>73</v>
      </c>
      <c r="M111" s="9" t="s">
        <v>32</v>
      </c>
      <c r="N111" s="9" t="s">
        <v>33</v>
      </c>
      <c r="O111" s="10" t="s">
        <v>253</v>
      </c>
      <c r="P111" s="8">
        <v>4</v>
      </c>
      <c r="Q111" s="10" t="s">
        <v>254</v>
      </c>
      <c r="R111" s="8">
        <v>4</v>
      </c>
      <c r="S111" s="11" t="s">
        <v>255</v>
      </c>
      <c r="X111" s="11">
        <v>110</v>
      </c>
      <c r="Y111" s="159">
        <v>325075</v>
      </c>
      <c r="Z111" s="11" t="s">
        <v>1096</v>
      </c>
      <c r="AA111" s="11" t="s">
        <v>1065</v>
      </c>
      <c r="AB111" s="11">
        <v>4</v>
      </c>
      <c r="AC111" s="11" t="s">
        <v>1097</v>
      </c>
    </row>
    <row r="112" spans="1:29" x14ac:dyDescent="0.2">
      <c r="A112" s="7">
        <v>325002</v>
      </c>
      <c r="B112" s="8" t="s">
        <v>250</v>
      </c>
      <c r="C112" s="9">
        <v>11</v>
      </c>
      <c r="D112" s="9" t="s">
        <v>28</v>
      </c>
      <c r="E112" s="9">
        <v>1</v>
      </c>
      <c r="F112" s="9" t="s">
        <v>28</v>
      </c>
      <c r="G112" s="8" t="s">
        <v>251</v>
      </c>
      <c r="H112" s="8" t="s">
        <v>252</v>
      </c>
      <c r="I112" s="9">
        <v>3</v>
      </c>
      <c r="J112" s="9" t="s">
        <v>31</v>
      </c>
      <c r="K112" s="10">
        <v>72</v>
      </c>
      <c r="L112" s="8">
        <v>72</v>
      </c>
      <c r="M112" s="9" t="s">
        <v>32</v>
      </c>
      <c r="N112" s="9" t="s">
        <v>33</v>
      </c>
      <c r="O112" s="10" t="s">
        <v>253</v>
      </c>
      <c r="P112" s="8">
        <v>4</v>
      </c>
      <c r="Q112" s="10" t="s">
        <v>254</v>
      </c>
      <c r="R112" s="8">
        <v>4</v>
      </c>
      <c r="S112" s="11" t="s">
        <v>250</v>
      </c>
      <c r="X112" s="11">
        <v>111</v>
      </c>
      <c r="Y112" s="159">
        <v>325076</v>
      </c>
      <c r="Z112" s="11" t="s">
        <v>733</v>
      </c>
      <c r="AA112" s="11" t="s">
        <v>1065</v>
      </c>
      <c r="AB112" s="11">
        <v>4</v>
      </c>
      <c r="AC112" s="11" t="s">
        <v>1098</v>
      </c>
    </row>
    <row r="113" spans="1:29" x14ac:dyDescent="0.2">
      <c r="A113" s="7">
        <v>325003</v>
      </c>
      <c r="B113" s="8" t="s">
        <v>447</v>
      </c>
      <c r="C113" s="9">
        <v>11</v>
      </c>
      <c r="D113" s="9" t="s">
        <v>28</v>
      </c>
      <c r="E113" s="9">
        <v>1</v>
      </c>
      <c r="F113" s="9" t="s">
        <v>28</v>
      </c>
      <c r="G113" s="8" t="s">
        <v>448</v>
      </c>
      <c r="H113" s="8" t="s">
        <v>449</v>
      </c>
      <c r="I113" s="9">
        <v>3</v>
      </c>
      <c r="J113" s="9" t="s">
        <v>31</v>
      </c>
      <c r="K113" s="12">
        <v>128</v>
      </c>
      <c r="L113" s="8">
        <v>137</v>
      </c>
      <c r="M113" s="9" t="s">
        <v>419</v>
      </c>
      <c r="N113" s="9" t="s">
        <v>33</v>
      </c>
      <c r="O113" s="10" t="s">
        <v>253</v>
      </c>
      <c r="P113" s="8">
        <v>4</v>
      </c>
      <c r="Q113" s="10" t="s">
        <v>254</v>
      </c>
      <c r="R113" s="8">
        <v>4</v>
      </c>
      <c r="S113" s="11" t="s">
        <v>447</v>
      </c>
      <c r="X113" s="11">
        <v>112</v>
      </c>
      <c r="Y113" s="159">
        <v>325081</v>
      </c>
      <c r="Z113" s="11" t="s">
        <v>905</v>
      </c>
      <c r="AA113" s="11" t="s">
        <v>1065</v>
      </c>
      <c r="AB113" s="11">
        <v>4</v>
      </c>
      <c r="AC113" s="11" t="s">
        <v>1099</v>
      </c>
    </row>
    <row r="114" spans="1:29" x14ac:dyDescent="0.2">
      <c r="A114" s="7">
        <v>325006</v>
      </c>
      <c r="B114" s="8" t="s">
        <v>258</v>
      </c>
      <c r="C114" s="9">
        <v>11</v>
      </c>
      <c r="D114" s="9" t="s">
        <v>28</v>
      </c>
      <c r="E114" s="9">
        <v>1</v>
      </c>
      <c r="F114" s="9" t="s">
        <v>28</v>
      </c>
      <c r="G114" s="8" t="s">
        <v>259</v>
      </c>
      <c r="H114" s="8" t="s">
        <v>260</v>
      </c>
      <c r="I114" s="9">
        <v>3</v>
      </c>
      <c r="J114" s="9" t="s">
        <v>31</v>
      </c>
      <c r="K114" s="10">
        <v>74</v>
      </c>
      <c r="L114" s="8">
        <v>74</v>
      </c>
      <c r="M114" s="9" t="s">
        <v>32</v>
      </c>
      <c r="N114" s="9" t="s">
        <v>33</v>
      </c>
      <c r="O114" s="10" t="s">
        <v>253</v>
      </c>
      <c r="P114" s="8">
        <v>4</v>
      </c>
      <c r="Q114" s="10" t="s">
        <v>254</v>
      </c>
      <c r="R114" s="8">
        <v>4</v>
      </c>
      <c r="S114" s="11" t="s">
        <v>258</v>
      </c>
      <c r="X114" s="11">
        <v>113</v>
      </c>
      <c r="Y114" s="159">
        <v>325086</v>
      </c>
      <c r="Z114" s="11" t="s">
        <v>854</v>
      </c>
      <c r="AA114" s="11" t="s">
        <v>1065</v>
      </c>
      <c r="AB114" s="11">
        <v>4</v>
      </c>
      <c r="AC114" s="11" t="s">
        <v>1100</v>
      </c>
    </row>
    <row r="115" spans="1:29" x14ac:dyDescent="0.2">
      <c r="A115" s="7">
        <v>325015</v>
      </c>
      <c r="B115" s="8" t="s">
        <v>1101</v>
      </c>
      <c r="C115" s="9">
        <v>11</v>
      </c>
      <c r="D115" s="9" t="s">
        <v>961</v>
      </c>
      <c r="E115" s="9">
        <v>1</v>
      </c>
      <c r="F115" s="9" t="s">
        <v>961</v>
      </c>
      <c r="G115" s="8"/>
      <c r="H115" s="8"/>
      <c r="I115" s="9">
        <v>3</v>
      </c>
      <c r="J115" s="9" t="s">
        <v>963</v>
      </c>
      <c r="K115" s="10"/>
      <c r="L115" s="8"/>
      <c r="M115" s="9" t="s">
        <v>964</v>
      </c>
      <c r="N115" s="9" t="s">
        <v>965</v>
      </c>
      <c r="O115" s="10" t="s">
        <v>1102</v>
      </c>
      <c r="P115" s="8">
        <v>4</v>
      </c>
      <c r="Q115" s="10" t="s">
        <v>1069</v>
      </c>
      <c r="R115" s="8">
        <v>4</v>
      </c>
      <c r="S115" s="11" t="s">
        <v>1101</v>
      </c>
      <c r="X115" s="11">
        <v>114</v>
      </c>
      <c r="Y115" s="159">
        <v>325088</v>
      </c>
      <c r="Z115" s="11" t="s">
        <v>923</v>
      </c>
      <c r="AA115" s="11" t="s">
        <v>1065</v>
      </c>
      <c r="AB115" s="11">
        <v>4</v>
      </c>
      <c r="AC115" s="11" t="s">
        <v>1103</v>
      </c>
    </row>
    <row r="116" spans="1:29" x14ac:dyDescent="0.2">
      <c r="A116" s="7">
        <v>325016</v>
      </c>
      <c r="B116" s="8" t="s">
        <v>264</v>
      </c>
      <c r="C116" s="9">
        <v>11</v>
      </c>
      <c r="D116" s="9" t="s">
        <v>28</v>
      </c>
      <c r="E116" s="9">
        <v>1</v>
      </c>
      <c r="F116" s="9" t="s">
        <v>28</v>
      </c>
      <c r="G116" s="8" t="s">
        <v>265</v>
      </c>
      <c r="H116" s="8" t="s">
        <v>266</v>
      </c>
      <c r="I116" s="9">
        <v>3</v>
      </c>
      <c r="J116" s="9" t="s">
        <v>31</v>
      </c>
      <c r="K116" s="10">
        <v>76</v>
      </c>
      <c r="L116" s="8">
        <v>76</v>
      </c>
      <c r="M116" s="9" t="s">
        <v>32</v>
      </c>
      <c r="N116" s="9" t="s">
        <v>33</v>
      </c>
      <c r="O116" s="10" t="s">
        <v>253</v>
      </c>
      <c r="P116" s="8">
        <v>4</v>
      </c>
      <c r="Q116" s="10" t="s">
        <v>254</v>
      </c>
      <c r="R116" s="8">
        <v>4</v>
      </c>
      <c r="S116" s="11" t="s">
        <v>264</v>
      </c>
      <c r="X116" s="11">
        <v>115</v>
      </c>
      <c r="Y116" s="159">
        <v>325091</v>
      </c>
      <c r="Z116" s="11" t="s">
        <v>817</v>
      </c>
      <c r="AA116" s="11" t="s">
        <v>1065</v>
      </c>
      <c r="AB116" s="11">
        <v>4</v>
      </c>
      <c r="AC116" s="11" t="s">
        <v>1104</v>
      </c>
    </row>
    <row r="117" spans="1:29" x14ac:dyDescent="0.2">
      <c r="A117" s="7">
        <v>325017</v>
      </c>
      <c r="B117" s="8" t="s">
        <v>267</v>
      </c>
      <c r="C117" s="9">
        <v>11</v>
      </c>
      <c r="D117" s="9" t="s">
        <v>28</v>
      </c>
      <c r="E117" s="9">
        <v>1</v>
      </c>
      <c r="F117" s="9" t="s">
        <v>28</v>
      </c>
      <c r="G117" s="8" t="s">
        <v>268</v>
      </c>
      <c r="H117" s="8" t="s">
        <v>269</v>
      </c>
      <c r="I117" s="9">
        <v>3</v>
      </c>
      <c r="J117" s="9" t="s">
        <v>31</v>
      </c>
      <c r="K117" s="10">
        <v>77</v>
      </c>
      <c r="L117" s="8">
        <v>77</v>
      </c>
      <c r="M117" s="9" t="s">
        <v>32</v>
      </c>
      <c r="N117" s="9" t="s">
        <v>33</v>
      </c>
      <c r="O117" s="10" t="s">
        <v>253</v>
      </c>
      <c r="P117" s="8">
        <v>4</v>
      </c>
      <c r="Q117" s="10" t="s">
        <v>254</v>
      </c>
      <c r="R117" s="8">
        <v>4</v>
      </c>
      <c r="S117" s="11" t="s">
        <v>267</v>
      </c>
      <c r="X117" s="11">
        <v>116</v>
      </c>
      <c r="Y117" s="159">
        <v>326001</v>
      </c>
      <c r="Z117" s="11" t="s">
        <v>1105</v>
      </c>
      <c r="AA117" s="11" t="s">
        <v>306</v>
      </c>
      <c r="AB117" s="11">
        <v>5</v>
      </c>
      <c r="AC117" s="11" t="s">
        <v>1106</v>
      </c>
    </row>
    <row r="118" spans="1:29" x14ac:dyDescent="0.2">
      <c r="A118" s="7">
        <v>325017.09999999998</v>
      </c>
      <c r="B118" s="8" t="s">
        <v>459</v>
      </c>
      <c r="C118" s="9">
        <v>11</v>
      </c>
      <c r="D118" s="9" t="s">
        <v>28</v>
      </c>
      <c r="E118" s="9">
        <v>1</v>
      </c>
      <c r="F118" s="9" t="s">
        <v>28</v>
      </c>
      <c r="G118" s="8" t="s">
        <v>460</v>
      </c>
      <c r="H118" s="8" t="s">
        <v>461</v>
      </c>
      <c r="I118" s="9">
        <v>3</v>
      </c>
      <c r="J118" s="9" t="s">
        <v>31</v>
      </c>
      <c r="K118" s="12" t="s">
        <v>462</v>
      </c>
      <c r="L118" s="8">
        <v>141</v>
      </c>
      <c r="M118" s="9" t="s">
        <v>463</v>
      </c>
      <c r="N118" s="9" t="s">
        <v>33</v>
      </c>
      <c r="O118" s="10" t="s">
        <v>253</v>
      </c>
      <c r="P118" s="8">
        <v>4</v>
      </c>
      <c r="Q118" s="10" t="s">
        <v>254</v>
      </c>
      <c r="R118" s="8">
        <v>4</v>
      </c>
      <c r="S118" s="11" t="s">
        <v>459</v>
      </c>
      <c r="X118" s="11">
        <v>117</v>
      </c>
      <c r="Y118" s="159">
        <v>326012</v>
      </c>
      <c r="Z118" s="11" t="s">
        <v>754</v>
      </c>
      <c r="AA118" s="11" t="s">
        <v>306</v>
      </c>
      <c r="AB118" s="11">
        <v>5</v>
      </c>
      <c r="AC118" s="11" t="s">
        <v>756</v>
      </c>
    </row>
    <row r="119" spans="1:29" x14ac:dyDescent="0.2">
      <c r="A119" s="7">
        <v>325018</v>
      </c>
      <c r="B119" s="8" t="s">
        <v>261</v>
      </c>
      <c r="C119" s="9">
        <v>11</v>
      </c>
      <c r="D119" s="9" t="s">
        <v>28</v>
      </c>
      <c r="E119" s="9">
        <v>1</v>
      </c>
      <c r="F119" s="9" t="s">
        <v>28</v>
      </c>
      <c r="G119" s="8" t="s">
        <v>262</v>
      </c>
      <c r="H119" s="8" t="s">
        <v>263</v>
      </c>
      <c r="I119" s="9">
        <v>3</v>
      </c>
      <c r="J119" s="9" t="s">
        <v>31</v>
      </c>
      <c r="K119" s="10">
        <v>75</v>
      </c>
      <c r="L119" s="8">
        <v>75</v>
      </c>
      <c r="M119" s="9" t="s">
        <v>32</v>
      </c>
      <c r="N119" s="9" t="s">
        <v>33</v>
      </c>
      <c r="O119" s="10" t="s">
        <v>253</v>
      </c>
      <c r="P119" s="8">
        <v>4</v>
      </c>
      <c r="Q119" s="10" t="s">
        <v>254</v>
      </c>
      <c r="R119" s="8">
        <v>4</v>
      </c>
      <c r="S119" s="11" t="s">
        <v>261</v>
      </c>
      <c r="X119" s="11">
        <v>118</v>
      </c>
      <c r="Y119" s="159">
        <v>326016</v>
      </c>
      <c r="Z119" s="11" t="s">
        <v>934</v>
      </c>
      <c r="AA119" s="11" t="s">
        <v>306</v>
      </c>
      <c r="AB119" s="11">
        <v>5</v>
      </c>
      <c r="AC119" s="11" t="s">
        <v>1107</v>
      </c>
    </row>
    <row r="120" spans="1:29" x14ac:dyDescent="0.2">
      <c r="A120" s="7">
        <v>325021</v>
      </c>
      <c r="B120" s="8" t="s">
        <v>389</v>
      </c>
      <c r="C120" s="9">
        <v>11</v>
      </c>
      <c r="D120" s="9" t="s">
        <v>28</v>
      </c>
      <c r="E120" s="9">
        <v>1</v>
      </c>
      <c r="F120" s="9" t="s">
        <v>28</v>
      </c>
      <c r="G120" s="8" t="s">
        <v>390</v>
      </c>
      <c r="H120" s="8" t="s">
        <v>391</v>
      </c>
      <c r="I120" s="9">
        <v>3</v>
      </c>
      <c r="J120" s="9" t="s">
        <v>31</v>
      </c>
      <c r="K120" s="10">
        <v>117</v>
      </c>
      <c r="L120" s="8">
        <v>117</v>
      </c>
      <c r="M120" s="9" t="s">
        <v>32</v>
      </c>
      <c r="N120" s="9" t="s">
        <v>33</v>
      </c>
      <c r="O120" s="10" t="s">
        <v>253</v>
      </c>
      <c r="P120" s="8">
        <v>4</v>
      </c>
      <c r="Q120" s="10" t="s">
        <v>254</v>
      </c>
      <c r="R120" s="8">
        <v>4</v>
      </c>
      <c r="S120" s="11" t="s">
        <v>389</v>
      </c>
      <c r="X120" s="11">
        <v>119</v>
      </c>
      <c r="Y120" s="159">
        <v>326018</v>
      </c>
      <c r="Z120" s="11" t="s">
        <v>1108</v>
      </c>
      <c r="AA120" s="11" t="s">
        <v>306</v>
      </c>
      <c r="AB120" s="11">
        <v>5</v>
      </c>
      <c r="AC120" s="11" t="s">
        <v>1109</v>
      </c>
    </row>
    <row r="121" spans="1:29" x14ac:dyDescent="0.2">
      <c r="A121" s="7">
        <v>325021.09999999998</v>
      </c>
      <c r="B121" s="8" t="s">
        <v>479</v>
      </c>
      <c r="C121" s="9">
        <v>11</v>
      </c>
      <c r="D121" s="9" t="s">
        <v>28</v>
      </c>
      <c r="E121" s="9">
        <v>1</v>
      </c>
      <c r="F121" s="9" t="s">
        <v>28</v>
      </c>
      <c r="G121" s="8" t="s">
        <v>390</v>
      </c>
      <c r="H121" s="8" t="s">
        <v>391</v>
      </c>
      <c r="I121" s="9">
        <v>3</v>
      </c>
      <c r="J121" s="9" t="s">
        <v>31</v>
      </c>
      <c r="K121" s="12" t="s">
        <v>480</v>
      </c>
      <c r="L121" s="8">
        <v>146</v>
      </c>
      <c r="M121" s="9" t="s">
        <v>471</v>
      </c>
      <c r="N121" s="9" t="s">
        <v>33</v>
      </c>
      <c r="O121" s="10" t="s">
        <v>253</v>
      </c>
      <c r="P121" s="8">
        <v>4</v>
      </c>
      <c r="Q121" s="10" t="s">
        <v>254</v>
      </c>
      <c r="R121" s="8">
        <v>4</v>
      </c>
      <c r="S121" s="11" t="s">
        <v>479</v>
      </c>
      <c r="X121" s="11">
        <v>120</v>
      </c>
      <c r="Y121" s="159">
        <v>326021</v>
      </c>
      <c r="Z121" s="11" t="s">
        <v>1110</v>
      </c>
      <c r="AA121" s="11" t="s">
        <v>306</v>
      </c>
      <c r="AB121" s="11">
        <v>5</v>
      </c>
      <c r="AC121" s="11" t="s">
        <v>1111</v>
      </c>
    </row>
    <row r="122" spans="1:29" x14ac:dyDescent="0.2">
      <c r="A122" s="7">
        <v>325031</v>
      </c>
      <c r="B122" s="8" t="s">
        <v>392</v>
      </c>
      <c r="C122" s="9">
        <v>11</v>
      </c>
      <c r="D122" s="9" t="s">
        <v>28</v>
      </c>
      <c r="E122" s="9">
        <v>1</v>
      </c>
      <c r="F122" s="9" t="s">
        <v>28</v>
      </c>
      <c r="G122" s="8" t="s">
        <v>393</v>
      </c>
      <c r="H122" s="8" t="s">
        <v>394</v>
      </c>
      <c r="I122" s="9">
        <v>3</v>
      </c>
      <c r="J122" s="9" t="s">
        <v>31</v>
      </c>
      <c r="K122" s="10">
        <v>118</v>
      </c>
      <c r="L122" s="8">
        <v>118</v>
      </c>
      <c r="M122" s="9" t="s">
        <v>32</v>
      </c>
      <c r="N122" s="9" t="s">
        <v>33</v>
      </c>
      <c r="O122" s="10" t="s">
        <v>253</v>
      </c>
      <c r="P122" s="8">
        <v>4</v>
      </c>
      <c r="Q122" s="10" t="s">
        <v>254</v>
      </c>
      <c r="R122" s="8">
        <v>4</v>
      </c>
      <c r="S122" s="11" t="s">
        <v>392</v>
      </c>
      <c r="X122" s="11">
        <v>121</v>
      </c>
      <c r="Y122" s="159">
        <v>326026</v>
      </c>
      <c r="Z122" s="11" t="s">
        <v>1112</v>
      </c>
      <c r="AA122" s="11" t="s">
        <v>306</v>
      </c>
      <c r="AB122" s="11">
        <v>5</v>
      </c>
      <c r="AC122" s="11" t="s">
        <v>1113</v>
      </c>
    </row>
    <row r="123" spans="1:29" x14ac:dyDescent="0.2">
      <c r="A123" s="7">
        <v>325041</v>
      </c>
      <c r="B123" s="8" t="s">
        <v>410</v>
      </c>
      <c r="C123" s="9">
        <v>11</v>
      </c>
      <c r="D123" s="9" t="s">
        <v>28</v>
      </c>
      <c r="E123" s="9">
        <v>1</v>
      </c>
      <c r="F123" s="9" t="s">
        <v>28</v>
      </c>
      <c r="G123" s="8" t="s">
        <v>411</v>
      </c>
      <c r="H123" s="8" t="s">
        <v>412</v>
      </c>
      <c r="I123" s="9">
        <v>3</v>
      </c>
      <c r="J123" s="9" t="s">
        <v>31</v>
      </c>
      <c r="K123" s="10">
        <v>124</v>
      </c>
      <c r="L123" s="8">
        <v>124</v>
      </c>
      <c r="M123" s="9" t="s">
        <v>32</v>
      </c>
      <c r="N123" s="9" t="s">
        <v>33</v>
      </c>
      <c r="O123" s="10" t="s">
        <v>253</v>
      </c>
      <c r="P123" s="8">
        <v>4</v>
      </c>
      <c r="Q123" s="10" t="s">
        <v>254</v>
      </c>
      <c r="R123" s="8">
        <v>4</v>
      </c>
      <c r="S123" s="11" t="s">
        <v>410</v>
      </c>
      <c r="X123" s="11">
        <v>122</v>
      </c>
      <c r="Y123" s="159">
        <v>326031</v>
      </c>
      <c r="Z123" s="11" t="s">
        <v>736</v>
      </c>
      <c r="AA123" s="11" t="s">
        <v>306</v>
      </c>
      <c r="AB123" s="11">
        <v>5</v>
      </c>
      <c r="AC123" s="11" t="s">
        <v>1114</v>
      </c>
    </row>
    <row r="124" spans="1:29" x14ac:dyDescent="0.2">
      <c r="A124" s="7">
        <v>325044</v>
      </c>
      <c r="B124" s="8" t="s">
        <v>273</v>
      </c>
      <c r="C124" s="9">
        <v>11</v>
      </c>
      <c r="D124" s="9" t="s">
        <v>28</v>
      </c>
      <c r="E124" s="9">
        <v>1</v>
      </c>
      <c r="F124" s="9" t="s">
        <v>28</v>
      </c>
      <c r="G124" s="8" t="s">
        <v>274</v>
      </c>
      <c r="H124" s="8" t="s">
        <v>275</v>
      </c>
      <c r="I124" s="9">
        <v>3</v>
      </c>
      <c r="J124" s="9" t="s">
        <v>31</v>
      </c>
      <c r="K124" s="10">
        <v>79</v>
      </c>
      <c r="L124" s="8">
        <v>79</v>
      </c>
      <c r="M124" s="9" t="s">
        <v>32</v>
      </c>
      <c r="N124" s="9" t="s">
        <v>33</v>
      </c>
      <c r="O124" s="10" t="s">
        <v>253</v>
      </c>
      <c r="P124" s="8">
        <v>4</v>
      </c>
      <c r="Q124" s="10" t="s">
        <v>254</v>
      </c>
      <c r="R124" s="8">
        <v>4</v>
      </c>
      <c r="S124" s="11" t="s">
        <v>273</v>
      </c>
      <c r="X124" s="11">
        <v>123</v>
      </c>
      <c r="Y124" s="159">
        <v>326036</v>
      </c>
      <c r="Z124" s="11" t="s">
        <v>857</v>
      </c>
      <c r="AA124" s="11" t="s">
        <v>306</v>
      </c>
      <c r="AB124" s="11">
        <v>5</v>
      </c>
      <c r="AC124" s="11" t="s">
        <v>1115</v>
      </c>
    </row>
    <row r="125" spans="1:29" x14ac:dyDescent="0.2">
      <c r="A125" s="7">
        <v>325046</v>
      </c>
      <c r="B125" s="8" t="s">
        <v>395</v>
      </c>
      <c r="C125" s="9">
        <v>11</v>
      </c>
      <c r="D125" s="9" t="s">
        <v>28</v>
      </c>
      <c r="E125" s="9">
        <v>1</v>
      </c>
      <c r="F125" s="9" t="s">
        <v>28</v>
      </c>
      <c r="G125" s="8" t="s">
        <v>396</v>
      </c>
      <c r="H125" s="8" t="s">
        <v>397</v>
      </c>
      <c r="I125" s="9">
        <v>3</v>
      </c>
      <c r="J125" s="9" t="s">
        <v>31</v>
      </c>
      <c r="K125" s="10">
        <v>119</v>
      </c>
      <c r="L125" s="8">
        <v>119</v>
      </c>
      <c r="M125" s="9" t="s">
        <v>32</v>
      </c>
      <c r="N125" s="9" t="s">
        <v>33</v>
      </c>
      <c r="O125" s="10" t="s">
        <v>253</v>
      </c>
      <c r="P125" s="8">
        <v>4</v>
      </c>
      <c r="Q125" s="10" t="s">
        <v>254</v>
      </c>
      <c r="R125" s="8">
        <v>4</v>
      </c>
      <c r="S125" s="11" t="s">
        <v>395</v>
      </c>
      <c r="X125" s="11">
        <v>124</v>
      </c>
      <c r="Y125" s="159">
        <v>326037</v>
      </c>
      <c r="Z125" s="11" t="s">
        <v>1116</v>
      </c>
      <c r="AA125" s="11" t="s">
        <v>306</v>
      </c>
      <c r="AB125" s="11">
        <v>5</v>
      </c>
      <c r="AC125" s="11" t="s">
        <v>1117</v>
      </c>
    </row>
    <row r="126" spans="1:29" x14ac:dyDescent="0.2">
      <c r="A126" s="7">
        <v>325046.09999999998</v>
      </c>
      <c r="B126" s="8" t="s">
        <v>436</v>
      </c>
      <c r="C126" s="9">
        <v>11</v>
      </c>
      <c r="D126" s="9" t="s">
        <v>28</v>
      </c>
      <c r="E126" s="9">
        <v>1</v>
      </c>
      <c r="F126" s="9" t="s">
        <v>28</v>
      </c>
      <c r="G126" s="8" t="s">
        <v>437</v>
      </c>
      <c r="H126" s="8" t="s">
        <v>397</v>
      </c>
      <c r="I126" s="9">
        <v>3</v>
      </c>
      <c r="J126" s="9" t="s">
        <v>31</v>
      </c>
      <c r="K126" s="12" t="s">
        <v>438</v>
      </c>
      <c r="L126" s="8">
        <v>133</v>
      </c>
      <c r="M126" s="9" t="s">
        <v>419</v>
      </c>
      <c r="N126" s="9" t="s">
        <v>33</v>
      </c>
      <c r="O126" s="10" t="s">
        <v>253</v>
      </c>
      <c r="P126" s="8">
        <v>4</v>
      </c>
      <c r="Q126" s="10" t="s">
        <v>254</v>
      </c>
      <c r="R126" s="8">
        <v>4</v>
      </c>
      <c r="S126" s="11" t="s">
        <v>436</v>
      </c>
      <c r="X126" s="11">
        <v>125</v>
      </c>
      <c r="Y126" s="159">
        <v>326041</v>
      </c>
      <c r="Z126" s="11" t="s">
        <v>757</v>
      </c>
      <c r="AA126" s="11" t="s">
        <v>306</v>
      </c>
      <c r="AB126" s="11">
        <v>5</v>
      </c>
      <c r="AC126" s="11" t="s">
        <v>1118</v>
      </c>
    </row>
    <row r="127" spans="1:29" x14ac:dyDescent="0.2">
      <c r="A127" s="7">
        <v>325051</v>
      </c>
      <c r="B127" s="8" t="s">
        <v>276</v>
      </c>
      <c r="C127" s="9">
        <v>11</v>
      </c>
      <c r="D127" s="9" t="s">
        <v>28</v>
      </c>
      <c r="E127" s="9">
        <v>1</v>
      </c>
      <c r="F127" s="9" t="s">
        <v>28</v>
      </c>
      <c r="G127" s="8" t="s">
        <v>277</v>
      </c>
      <c r="H127" s="8" t="s">
        <v>278</v>
      </c>
      <c r="I127" s="9">
        <v>3</v>
      </c>
      <c r="J127" s="9" t="s">
        <v>31</v>
      </c>
      <c r="K127" s="10">
        <v>80</v>
      </c>
      <c r="L127" s="8">
        <v>80</v>
      </c>
      <c r="M127" s="9" t="s">
        <v>32</v>
      </c>
      <c r="N127" s="9" t="s">
        <v>33</v>
      </c>
      <c r="O127" s="10" t="s">
        <v>253</v>
      </c>
      <c r="P127" s="8">
        <v>4</v>
      </c>
      <c r="Q127" s="10" t="s">
        <v>254</v>
      </c>
      <c r="R127" s="8">
        <v>4</v>
      </c>
      <c r="S127" s="11" t="s">
        <v>276</v>
      </c>
      <c r="X127" s="11">
        <v>126</v>
      </c>
      <c r="Y127" s="159">
        <v>326046</v>
      </c>
      <c r="Z127" s="11" t="s">
        <v>1119</v>
      </c>
      <c r="AA127" s="11" t="s">
        <v>306</v>
      </c>
      <c r="AB127" s="11">
        <v>5</v>
      </c>
      <c r="AC127" s="11" t="s">
        <v>1120</v>
      </c>
    </row>
    <row r="128" spans="1:29" x14ac:dyDescent="0.2">
      <c r="A128" s="7">
        <v>325060</v>
      </c>
      <c r="B128" s="8" t="s">
        <v>398</v>
      </c>
      <c r="C128" s="9">
        <v>11</v>
      </c>
      <c r="D128" s="9" t="s">
        <v>28</v>
      </c>
      <c r="E128" s="9">
        <v>1</v>
      </c>
      <c r="F128" s="9" t="s">
        <v>28</v>
      </c>
      <c r="G128" s="8" t="s">
        <v>399</v>
      </c>
      <c r="H128" s="8" t="s">
        <v>400</v>
      </c>
      <c r="I128" s="9">
        <v>3</v>
      </c>
      <c r="J128" s="9" t="s">
        <v>31</v>
      </c>
      <c r="K128" s="10">
        <v>120</v>
      </c>
      <c r="L128" s="8">
        <v>120</v>
      </c>
      <c r="M128" s="9" t="s">
        <v>32</v>
      </c>
      <c r="N128" s="9" t="s">
        <v>33</v>
      </c>
      <c r="O128" s="10" t="s">
        <v>253</v>
      </c>
      <c r="P128" s="8">
        <v>4</v>
      </c>
      <c r="Q128" s="10" t="s">
        <v>254</v>
      </c>
      <c r="R128" s="8">
        <v>4</v>
      </c>
      <c r="S128" s="11" t="s">
        <v>398</v>
      </c>
      <c r="X128" s="11">
        <v>127</v>
      </c>
      <c r="Y128" s="159">
        <v>327001</v>
      </c>
      <c r="Z128" s="11" t="s">
        <v>879</v>
      </c>
      <c r="AA128" s="11" t="s">
        <v>325</v>
      </c>
      <c r="AB128" s="11">
        <v>7</v>
      </c>
      <c r="AC128" s="11" t="s">
        <v>1121</v>
      </c>
    </row>
    <row r="129" spans="1:29" x14ac:dyDescent="0.2">
      <c r="A129" s="7">
        <v>325060.09999999998</v>
      </c>
      <c r="B129" s="8" t="s">
        <v>439</v>
      </c>
      <c r="C129" s="9">
        <v>11</v>
      </c>
      <c r="D129" s="9" t="s">
        <v>28</v>
      </c>
      <c r="E129" s="9">
        <v>1</v>
      </c>
      <c r="F129" s="9" t="s">
        <v>28</v>
      </c>
      <c r="G129" s="8" t="s">
        <v>399</v>
      </c>
      <c r="H129" s="8" t="s">
        <v>400</v>
      </c>
      <c r="I129" s="9">
        <v>3</v>
      </c>
      <c r="J129" s="9" t="s">
        <v>31</v>
      </c>
      <c r="K129" s="12" t="s">
        <v>440</v>
      </c>
      <c r="L129" s="8">
        <v>134</v>
      </c>
      <c r="M129" s="9" t="s">
        <v>419</v>
      </c>
      <c r="N129" s="9" t="s">
        <v>33</v>
      </c>
      <c r="O129" s="10" t="s">
        <v>253</v>
      </c>
      <c r="P129" s="8">
        <v>4</v>
      </c>
      <c r="Q129" s="10" t="s">
        <v>254</v>
      </c>
      <c r="R129" s="8">
        <v>4</v>
      </c>
      <c r="S129" s="11" t="s">
        <v>439</v>
      </c>
      <c r="X129" s="11">
        <v>128</v>
      </c>
      <c r="Y129" s="159">
        <v>327006</v>
      </c>
      <c r="Z129" s="11" t="s">
        <v>931</v>
      </c>
      <c r="AA129" s="11" t="s">
        <v>325</v>
      </c>
      <c r="AB129" s="11">
        <v>7</v>
      </c>
      <c r="AC129" s="11" t="s">
        <v>1122</v>
      </c>
    </row>
    <row r="130" spans="1:29" x14ac:dyDescent="0.2">
      <c r="A130" s="7">
        <v>325063</v>
      </c>
      <c r="B130" s="8" t="s">
        <v>279</v>
      </c>
      <c r="C130" s="9">
        <v>11</v>
      </c>
      <c r="D130" s="9" t="s">
        <v>28</v>
      </c>
      <c r="E130" s="9">
        <v>1</v>
      </c>
      <c r="F130" s="9" t="s">
        <v>28</v>
      </c>
      <c r="G130" s="8" t="s">
        <v>280</v>
      </c>
      <c r="H130" s="8" t="s">
        <v>281</v>
      </c>
      <c r="I130" s="9">
        <v>3</v>
      </c>
      <c r="J130" s="9" t="s">
        <v>31</v>
      </c>
      <c r="K130" s="10">
        <v>81</v>
      </c>
      <c r="L130" s="8">
        <v>81</v>
      </c>
      <c r="M130" s="9" t="s">
        <v>32</v>
      </c>
      <c r="N130" s="9" t="s">
        <v>33</v>
      </c>
      <c r="O130" s="10" t="s">
        <v>253</v>
      </c>
      <c r="P130" s="8">
        <v>4</v>
      </c>
      <c r="Q130" s="10" t="s">
        <v>254</v>
      </c>
      <c r="R130" s="8">
        <v>4</v>
      </c>
      <c r="S130" s="11" t="s">
        <v>279</v>
      </c>
      <c r="X130" s="11">
        <v>129</v>
      </c>
      <c r="Y130" s="159">
        <v>327011</v>
      </c>
      <c r="Z130" s="11" t="s">
        <v>889</v>
      </c>
      <c r="AA130" s="11" t="s">
        <v>325</v>
      </c>
      <c r="AB130" s="11">
        <v>7</v>
      </c>
      <c r="AC130" s="11" t="s">
        <v>1123</v>
      </c>
    </row>
    <row r="131" spans="1:29" x14ac:dyDescent="0.2">
      <c r="A131" s="7">
        <v>325066</v>
      </c>
      <c r="B131" s="8" t="s">
        <v>282</v>
      </c>
      <c r="C131" s="9">
        <v>11</v>
      </c>
      <c r="D131" s="9" t="s">
        <v>28</v>
      </c>
      <c r="E131" s="9">
        <v>1</v>
      </c>
      <c r="F131" s="9" t="s">
        <v>28</v>
      </c>
      <c r="G131" s="8" t="s">
        <v>283</v>
      </c>
      <c r="H131" s="8" t="s">
        <v>284</v>
      </c>
      <c r="I131" s="9">
        <v>3</v>
      </c>
      <c r="J131" s="9" t="s">
        <v>31</v>
      </c>
      <c r="K131" s="10">
        <v>82</v>
      </c>
      <c r="L131" s="8">
        <v>82</v>
      </c>
      <c r="M131" s="9" t="s">
        <v>32</v>
      </c>
      <c r="N131" s="9" t="s">
        <v>33</v>
      </c>
      <c r="O131" s="10" t="s">
        <v>253</v>
      </c>
      <c r="P131" s="8">
        <v>4</v>
      </c>
      <c r="Q131" s="10" t="s">
        <v>254</v>
      </c>
      <c r="R131" s="8">
        <v>4</v>
      </c>
      <c r="S131" s="11" t="s">
        <v>282</v>
      </c>
      <c r="X131" s="11">
        <v>130</v>
      </c>
      <c r="Y131" s="159">
        <v>327016</v>
      </c>
      <c r="Z131" s="11" t="s">
        <v>1124</v>
      </c>
      <c r="AA131" s="11" t="s">
        <v>325</v>
      </c>
      <c r="AB131" s="11">
        <v>7</v>
      </c>
      <c r="AC131" s="11" t="s">
        <v>1125</v>
      </c>
    </row>
    <row r="132" spans="1:29" x14ac:dyDescent="0.2">
      <c r="A132" s="7">
        <v>325066.09999999998</v>
      </c>
      <c r="B132" s="8" t="s">
        <v>420</v>
      </c>
      <c r="C132" s="9">
        <v>11</v>
      </c>
      <c r="D132" s="9" t="s">
        <v>28</v>
      </c>
      <c r="E132" s="9">
        <v>1</v>
      </c>
      <c r="F132" s="9" t="s">
        <v>28</v>
      </c>
      <c r="G132" s="8" t="s">
        <v>283</v>
      </c>
      <c r="H132" s="8" t="s">
        <v>284</v>
      </c>
      <c r="I132" s="9">
        <v>3</v>
      </c>
      <c r="J132" s="9" t="s">
        <v>31</v>
      </c>
      <c r="K132" s="12" t="s">
        <v>421</v>
      </c>
      <c r="L132" s="8">
        <v>127</v>
      </c>
      <c r="M132" s="9" t="s">
        <v>419</v>
      </c>
      <c r="N132" s="9" t="s">
        <v>33</v>
      </c>
      <c r="O132" s="10" t="s">
        <v>253</v>
      </c>
      <c r="P132" s="8">
        <v>4</v>
      </c>
      <c r="Q132" s="10" t="s">
        <v>254</v>
      </c>
      <c r="R132" s="8">
        <v>4</v>
      </c>
      <c r="S132" s="11" t="s">
        <v>420</v>
      </c>
      <c r="X132" s="11">
        <v>131</v>
      </c>
      <c r="Y132" s="159">
        <v>327026</v>
      </c>
      <c r="Z132" s="11" t="s">
        <v>882</v>
      </c>
      <c r="AA132" s="11" t="s">
        <v>325</v>
      </c>
      <c r="AB132" s="11">
        <v>7</v>
      </c>
      <c r="AC132" s="11" t="s">
        <v>1126</v>
      </c>
    </row>
    <row r="133" spans="1:29" x14ac:dyDescent="0.2">
      <c r="A133" s="7">
        <v>325070</v>
      </c>
      <c r="B133" s="8" t="s">
        <v>1127</v>
      </c>
      <c r="C133" s="9">
        <v>11</v>
      </c>
      <c r="D133" s="9" t="s">
        <v>961</v>
      </c>
      <c r="E133" s="9">
        <v>1</v>
      </c>
      <c r="F133" s="9" t="s">
        <v>961</v>
      </c>
      <c r="G133" s="8"/>
      <c r="H133" s="8"/>
      <c r="I133" s="9">
        <v>3</v>
      </c>
      <c r="J133" s="9" t="s">
        <v>963</v>
      </c>
      <c r="K133" s="10"/>
      <c r="L133" s="8"/>
      <c r="M133" s="9" t="s">
        <v>964</v>
      </c>
      <c r="N133" s="9" t="s">
        <v>965</v>
      </c>
      <c r="O133" s="10" t="s">
        <v>1102</v>
      </c>
      <c r="P133" s="8">
        <v>4</v>
      </c>
      <c r="Q133" s="10" t="s">
        <v>1069</v>
      </c>
      <c r="R133" s="8">
        <v>4</v>
      </c>
      <c r="S133" s="11" t="s">
        <v>1128</v>
      </c>
      <c r="X133" s="11">
        <v>132</v>
      </c>
      <c r="Y133" s="159">
        <v>321031</v>
      </c>
      <c r="Z133" s="11" t="s">
        <v>1129</v>
      </c>
      <c r="AA133" s="11" t="s">
        <v>34</v>
      </c>
      <c r="AB133" s="11">
        <v>1</v>
      </c>
      <c r="AC133" s="11" t="s">
        <v>1130</v>
      </c>
    </row>
    <row r="134" spans="1:29" x14ac:dyDescent="0.2">
      <c r="A134" s="7">
        <v>325071</v>
      </c>
      <c r="B134" s="8" t="s">
        <v>285</v>
      </c>
      <c r="C134" s="9">
        <v>11</v>
      </c>
      <c r="D134" s="9" t="s">
        <v>28</v>
      </c>
      <c r="E134" s="9">
        <v>1</v>
      </c>
      <c r="F134" s="9" t="s">
        <v>28</v>
      </c>
      <c r="G134" s="8" t="s">
        <v>286</v>
      </c>
      <c r="H134" s="8" t="s">
        <v>287</v>
      </c>
      <c r="I134" s="9">
        <v>3</v>
      </c>
      <c r="J134" s="9" t="s">
        <v>31</v>
      </c>
      <c r="K134" s="10">
        <v>83</v>
      </c>
      <c r="L134" s="8">
        <v>83</v>
      </c>
      <c r="M134" s="9" t="s">
        <v>32</v>
      </c>
      <c r="N134" s="9" t="s">
        <v>33</v>
      </c>
      <c r="O134" s="10" t="s">
        <v>253</v>
      </c>
      <c r="P134" s="8">
        <v>4</v>
      </c>
      <c r="Q134" s="10" t="s">
        <v>254</v>
      </c>
      <c r="R134" s="8">
        <v>4</v>
      </c>
      <c r="S134" s="11" t="s">
        <v>285</v>
      </c>
      <c r="X134" s="11">
        <v>133</v>
      </c>
      <c r="Y134" s="159">
        <v>321051</v>
      </c>
      <c r="Z134" s="11" t="s">
        <v>774</v>
      </c>
      <c r="AA134" s="11" t="s">
        <v>34</v>
      </c>
      <c r="AB134" s="11">
        <v>1</v>
      </c>
      <c r="AC134" s="11" t="s">
        <v>1131</v>
      </c>
    </row>
    <row r="135" spans="1:29" x14ac:dyDescent="0.2">
      <c r="A135" s="7">
        <v>325072</v>
      </c>
      <c r="B135" s="8" t="s">
        <v>291</v>
      </c>
      <c r="C135" s="9">
        <v>11</v>
      </c>
      <c r="D135" s="9" t="s">
        <v>28</v>
      </c>
      <c r="E135" s="9">
        <v>1</v>
      </c>
      <c r="F135" s="9" t="s">
        <v>28</v>
      </c>
      <c r="G135" s="8" t="s">
        <v>292</v>
      </c>
      <c r="H135" s="8" t="s">
        <v>293</v>
      </c>
      <c r="I135" s="9">
        <v>3</v>
      </c>
      <c r="J135" s="9" t="s">
        <v>31</v>
      </c>
      <c r="K135" s="10">
        <v>85</v>
      </c>
      <c r="L135" s="8">
        <v>85</v>
      </c>
      <c r="M135" s="9" t="s">
        <v>32</v>
      </c>
      <c r="N135" s="9" t="s">
        <v>33</v>
      </c>
      <c r="O135" s="10" t="s">
        <v>253</v>
      </c>
      <c r="P135" s="8">
        <v>4</v>
      </c>
      <c r="Q135" s="10" t="s">
        <v>254</v>
      </c>
      <c r="R135" s="8">
        <v>4</v>
      </c>
      <c r="S135" s="11" t="s">
        <v>291</v>
      </c>
      <c r="X135" s="11">
        <v>134</v>
      </c>
      <c r="Y135" s="159">
        <v>321056</v>
      </c>
      <c r="Z135" s="11" t="s">
        <v>739</v>
      </c>
      <c r="AA135" s="11" t="s">
        <v>34</v>
      </c>
      <c r="AB135" s="11">
        <v>1</v>
      </c>
      <c r="AC135" s="11" t="s">
        <v>1132</v>
      </c>
    </row>
    <row r="136" spans="1:29" x14ac:dyDescent="0.2">
      <c r="A136" s="7">
        <v>325073</v>
      </c>
      <c r="B136" s="8" t="s">
        <v>288</v>
      </c>
      <c r="C136" s="9">
        <v>11</v>
      </c>
      <c r="D136" s="9" t="s">
        <v>28</v>
      </c>
      <c r="E136" s="9">
        <v>1</v>
      </c>
      <c r="F136" s="9" t="s">
        <v>28</v>
      </c>
      <c r="G136" s="8" t="s">
        <v>289</v>
      </c>
      <c r="H136" s="8" t="s">
        <v>290</v>
      </c>
      <c r="I136" s="9">
        <v>3</v>
      </c>
      <c r="J136" s="9" t="s">
        <v>31</v>
      </c>
      <c r="K136" s="10">
        <v>84</v>
      </c>
      <c r="L136" s="8">
        <v>84</v>
      </c>
      <c r="M136" s="9" t="s">
        <v>32</v>
      </c>
      <c r="N136" s="9" t="s">
        <v>33</v>
      </c>
      <c r="O136" s="10" t="s">
        <v>253</v>
      </c>
      <c r="P136" s="8">
        <v>4</v>
      </c>
      <c r="Q136" s="10" t="s">
        <v>254</v>
      </c>
      <c r="R136" s="8">
        <v>4</v>
      </c>
      <c r="S136" s="11" t="s">
        <v>288</v>
      </c>
      <c r="X136" s="11">
        <v>135</v>
      </c>
      <c r="Y136" s="159">
        <v>322021</v>
      </c>
      <c r="Z136" s="11" t="s">
        <v>863</v>
      </c>
      <c r="AA136" s="11" t="s">
        <v>86</v>
      </c>
      <c r="AB136" s="11">
        <v>2</v>
      </c>
      <c r="AC136" s="11" t="s">
        <v>1133</v>
      </c>
    </row>
    <row r="137" spans="1:29" x14ac:dyDescent="0.2">
      <c r="A137" s="7">
        <v>325074</v>
      </c>
      <c r="B137" s="8" t="s">
        <v>294</v>
      </c>
      <c r="C137" s="9">
        <v>11</v>
      </c>
      <c r="D137" s="9" t="s">
        <v>28</v>
      </c>
      <c r="E137" s="9">
        <v>1</v>
      </c>
      <c r="F137" s="9" t="s">
        <v>28</v>
      </c>
      <c r="G137" s="8" t="s">
        <v>295</v>
      </c>
      <c r="H137" s="8" t="s">
        <v>296</v>
      </c>
      <c r="I137" s="9">
        <v>3</v>
      </c>
      <c r="J137" s="9" t="s">
        <v>31</v>
      </c>
      <c r="K137" s="10">
        <v>86</v>
      </c>
      <c r="L137" s="8">
        <v>86</v>
      </c>
      <c r="M137" s="9" t="s">
        <v>32</v>
      </c>
      <c r="N137" s="9" t="s">
        <v>33</v>
      </c>
      <c r="O137" s="10" t="s">
        <v>253</v>
      </c>
      <c r="P137" s="8">
        <v>4</v>
      </c>
      <c r="Q137" s="10" t="s">
        <v>254</v>
      </c>
      <c r="R137" s="8">
        <v>4</v>
      </c>
      <c r="S137" s="11" t="s">
        <v>294</v>
      </c>
      <c r="X137" s="11">
        <v>136</v>
      </c>
      <c r="Y137" s="159">
        <v>323001.09999999998</v>
      </c>
      <c r="Z137" s="11" t="s">
        <v>1134</v>
      </c>
      <c r="AA137" s="11" t="s">
        <v>159</v>
      </c>
      <c r="AB137" s="11">
        <v>6</v>
      </c>
      <c r="AC137" s="11" t="s">
        <v>1015</v>
      </c>
    </row>
    <row r="138" spans="1:29" x14ac:dyDescent="0.2">
      <c r="A138" s="7">
        <v>325075</v>
      </c>
      <c r="B138" s="8" t="s">
        <v>270</v>
      </c>
      <c r="C138" s="9">
        <v>11</v>
      </c>
      <c r="D138" s="9" t="s">
        <v>28</v>
      </c>
      <c r="E138" s="9">
        <v>1</v>
      </c>
      <c r="F138" s="9" t="s">
        <v>28</v>
      </c>
      <c r="G138" s="8" t="s">
        <v>271</v>
      </c>
      <c r="H138" s="8" t="s">
        <v>272</v>
      </c>
      <c r="I138" s="9">
        <v>3</v>
      </c>
      <c r="J138" s="9" t="s">
        <v>31</v>
      </c>
      <c r="K138" s="10">
        <v>78</v>
      </c>
      <c r="L138" s="8">
        <v>78</v>
      </c>
      <c r="M138" s="9" t="s">
        <v>32</v>
      </c>
      <c r="N138" s="9" t="s">
        <v>33</v>
      </c>
      <c r="O138" s="10" t="s">
        <v>253</v>
      </c>
      <c r="P138" s="8">
        <v>4</v>
      </c>
      <c r="Q138" s="10" t="s">
        <v>254</v>
      </c>
      <c r="R138" s="8">
        <v>4</v>
      </c>
      <c r="S138" s="11" t="s">
        <v>270</v>
      </c>
      <c r="X138" s="11">
        <v>137</v>
      </c>
      <c r="Y138" s="159">
        <v>324011</v>
      </c>
      <c r="Z138" s="11" t="s">
        <v>1135</v>
      </c>
      <c r="AA138" s="11" t="s">
        <v>1028</v>
      </c>
      <c r="AB138" s="11">
        <v>3</v>
      </c>
      <c r="AC138" s="11" t="s">
        <v>1136</v>
      </c>
    </row>
    <row r="139" spans="1:29" x14ac:dyDescent="0.2">
      <c r="A139" s="7">
        <v>325076</v>
      </c>
      <c r="B139" s="8" t="s">
        <v>347</v>
      </c>
      <c r="C139" s="9">
        <v>11</v>
      </c>
      <c r="D139" s="9" t="s">
        <v>28</v>
      </c>
      <c r="E139" s="9">
        <v>1</v>
      </c>
      <c r="F139" s="9" t="s">
        <v>28</v>
      </c>
      <c r="G139" s="8" t="s">
        <v>348</v>
      </c>
      <c r="H139" s="8" t="s">
        <v>349</v>
      </c>
      <c r="I139" s="9">
        <v>3</v>
      </c>
      <c r="J139" s="9" t="s">
        <v>31</v>
      </c>
      <c r="K139" s="10">
        <v>103</v>
      </c>
      <c r="L139" s="8">
        <v>103</v>
      </c>
      <c r="M139" s="9" t="s">
        <v>32</v>
      </c>
      <c r="N139" s="9" t="s">
        <v>33</v>
      </c>
      <c r="O139" s="10" t="s">
        <v>253</v>
      </c>
      <c r="P139" s="8">
        <v>4</v>
      </c>
      <c r="Q139" s="10" t="s">
        <v>254</v>
      </c>
      <c r="R139" s="8">
        <v>4</v>
      </c>
      <c r="S139" s="11" t="s">
        <v>347</v>
      </c>
      <c r="X139" s="11">
        <v>138</v>
      </c>
      <c r="Y139" s="159">
        <v>324026.09999999998</v>
      </c>
      <c r="Z139" s="11" t="s">
        <v>1137</v>
      </c>
      <c r="AA139" s="11" t="s">
        <v>1028</v>
      </c>
      <c r="AB139" s="11">
        <v>3</v>
      </c>
      <c r="AC139" s="11" t="s">
        <v>720</v>
      </c>
    </row>
    <row r="140" spans="1:29" x14ac:dyDescent="0.2">
      <c r="A140" s="7">
        <v>325081</v>
      </c>
      <c r="B140" s="8" t="s">
        <v>350</v>
      </c>
      <c r="C140" s="9">
        <v>11</v>
      </c>
      <c r="D140" s="9" t="s">
        <v>28</v>
      </c>
      <c r="E140" s="9">
        <v>1</v>
      </c>
      <c r="F140" s="9" t="s">
        <v>28</v>
      </c>
      <c r="G140" s="8" t="s">
        <v>351</v>
      </c>
      <c r="H140" s="8" t="s">
        <v>352</v>
      </c>
      <c r="I140" s="9">
        <v>3</v>
      </c>
      <c r="J140" s="9" t="s">
        <v>31</v>
      </c>
      <c r="K140" s="10">
        <v>104</v>
      </c>
      <c r="L140" s="8">
        <v>104</v>
      </c>
      <c r="M140" s="9" t="s">
        <v>32</v>
      </c>
      <c r="N140" s="9" t="s">
        <v>33</v>
      </c>
      <c r="O140" s="10" t="s">
        <v>253</v>
      </c>
      <c r="P140" s="8">
        <v>4</v>
      </c>
      <c r="Q140" s="10" t="s">
        <v>254</v>
      </c>
      <c r="R140" s="8">
        <v>4</v>
      </c>
      <c r="S140" s="11" t="s">
        <v>350</v>
      </c>
      <c r="X140" s="11">
        <v>139</v>
      </c>
      <c r="Y140" s="159">
        <v>324056.09999999998</v>
      </c>
      <c r="Z140" s="11" t="s">
        <v>1138</v>
      </c>
      <c r="AA140" s="11" t="s">
        <v>1028</v>
      </c>
      <c r="AB140" s="11">
        <v>3</v>
      </c>
      <c r="AC140" s="11" t="s">
        <v>1051</v>
      </c>
    </row>
    <row r="141" spans="1:29" x14ac:dyDescent="0.2">
      <c r="A141" s="7">
        <v>325086</v>
      </c>
      <c r="B141" s="8" t="s">
        <v>362</v>
      </c>
      <c r="C141" s="9">
        <v>11</v>
      </c>
      <c r="D141" s="9" t="s">
        <v>28</v>
      </c>
      <c r="E141" s="9">
        <v>1</v>
      </c>
      <c r="F141" s="9" t="s">
        <v>28</v>
      </c>
      <c r="G141" s="8" t="s">
        <v>363</v>
      </c>
      <c r="H141" s="8" t="s">
        <v>364</v>
      </c>
      <c r="I141" s="9">
        <v>3</v>
      </c>
      <c r="J141" s="9" t="s">
        <v>31</v>
      </c>
      <c r="K141" s="10">
        <v>108</v>
      </c>
      <c r="L141" s="8">
        <v>108</v>
      </c>
      <c r="M141" s="9" t="s">
        <v>32</v>
      </c>
      <c r="N141" s="9" t="s">
        <v>33</v>
      </c>
      <c r="O141" s="10" t="s">
        <v>253</v>
      </c>
      <c r="P141" s="8">
        <v>4</v>
      </c>
      <c r="Q141" s="10" t="s">
        <v>254</v>
      </c>
      <c r="R141" s="8">
        <v>4</v>
      </c>
      <c r="S141" s="11" t="s">
        <v>362</v>
      </c>
      <c r="X141" s="11">
        <v>140</v>
      </c>
      <c r="Y141" s="159">
        <v>324066.09999999998</v>
      </c>
      <c r="Z141" s="11" t="s">
        <v>1139</v>
      </c>
      <c r="AA141" s="11" t="s">
        <v>1028</v>
      </c>
      <c r="AB141" s="11">
        <v>3</v>
      </c>
      <c r="AC141" s="11" t="s">
        <v>1056</v>
      </c>
    </row>
    <row r="142" spans="1:29" x14ac:dyDescent="0.2">
      <c r="A142" s="7">
        <v>325088</v>
      </c>
      <c r="B142" s="8" t="s">
        <v>300</v>
      </c>
      <c r="C142" s="9">
        <v>11</v>
      </c>
      <c r="D142" s="9" t="s">
        <v>28</v>
      </c>
      <c r="E142" s="9">
        <v>1</v>
      </c>
      <c r="F142" s="9" t="s">
        <v>28</v>
      </c>
      <c r="G142" s="8" t="s">
        <v>301</v>
      </c>
      <c r="H142" s="8" t="s">
        <v>302</v>
      </c>
      <c r="I142" s="9">
        <v>3</v>
      </c>
      <c r="J142" s="9" t="s">
        <v>31</v>
      </c>
      <c r="K142" s="10">
        <v>88</v>
      </c>
      <c r="L142" s="8">
        <v>88</v>
      </c>
      <c r="M142" s="9" t="s">
        <v>32</v>
      </c>
      <c r="N142" s="9" t="s">
        <v>33</v>
      </c>
      <c r="O142" s="10" t="s">
        <v>253</v>
      </c>
      <c r="P142" s="8">
        <v>4</v>
      </c>
      <c r="Q142" s="10" t="s">
        <v>254</v>
      </c>
      <c r="R142" s="8">
        <v>4</v>
      </c>
      <c r="S142" s="11" t="s">
        <v>300</v>
      </c>
      <c r="X142" s="11">
        <v>141</v>
      </c>
      <c r="Y142" s="159">
        <v>325003</v>
      </c>
      <c r="Z142" s="11" t="s">
        <v>726</v>
      </c>
      <c r="AA142" s="11" t="s">
        <v>1065</v>
      </c>
      <c r="AB142" s="11">
        <v>4</v>
      </c>
      <c r="AC142" s="11" t="s">
        <v>1140</v>
      </c>
    </row>
    <row r="143" spans="1:29" x14ac:dyDescent="0.2">
      <c r="A143" s="7">
        <v>325091</v>
      </c>
      <c r="B143" s="8" t="s">
        <v>297</v>
      </c>
      <c r="C143" s="9">
        <v>11</v>
      </c>
      <c r="D143" s="9" t="s">
        <v>28</v>
      </c>
      <c r="E143" s="9">
        <v>1</v>
      </c>
      <c r="F143" s="9" t="s">
        <v>28</v>
      </c>
      <c r="G143" s="8" t="s">
        <v>298</v>
      </c>
      <c r="H143" s="8" t="s">
        <v>299</v>
      </c>
      <c r="I143" s="9">
        <v>3</v>
      </c>
      <c r="J143" s="9" t="s">
        <v>31</v>
      </c>
      <c r="K143" s="10">
        <v>87</v>
      </c>
      <c r="L143" s="8">
        <v>87</v>
      </c>
      <c r="M143" s="9" t="s">
        <v>32</v>
      </c>
      <c r="N143" s="9" t="s">
        <v>33</v>
      </c>
      <c r="O143" s="10" t="s">
        <v>253</v>
      </c>
      <c r="P143" s="8">
        <v>4</v>
      </c>
      <c r="Q143" s="10" t="s">
        <v>254</v>
      </c>
      <c r="R143" s="8">
        <v>4</v>
      </c>
      <c r="S143" s="11" t="s">
        <v>297</v>
      </c>
      <c r="X143" s="11">
        <v>142</v>
      </c>
      <c r="Y143" s="159">
        <v>325046.09999999998</v>
      </c>
      <c r="Z143" s="11" t="s">
        <v>1141</v>
      </c>
      <c r="AA143" s="11" t="s">
        <v>1065</v>
      </c>
      <c r="AB143" s="11">
        <v>4</v>
      </c>
      <c r="AC143" s="11" t="s">
        <v>1080</v>
      </c>
    </row>
    <row r="144" spans="1:29" x14ac:dyDescent="0.2">
      <c r="A144" s="7">
        <v>325501</v>
      </c>
      <c r="B144" s="8" t="s">
        <v>516</v>
      </c>
      <c r="C144" s="9">
        <v>6</v>
      </c>
      <c r="D144" s="9" t="s">
        <v>517</v>
      </c>
      <c r="E144" s="9">
        <v>625</v>
      </c>
      <c r="F144" s="9" t="s">
        <v>518</v>
      </c>
      <c r="G144" s="8" t="s">
        <v>519</v>
      </c>
      <c r="H144" s="8" t="s">
        <v>520</v>
      </c>
      <c r="I144" s="9">
        <v>3</v>
      </c>
      <c r="J144" s="9" t="s">
        <v>31</v>
      </c>
      <c r="K144" s="10">
        <v>145</v>
      </c>
      <c r="L144" s="8">
        <v>156</v>
      </c>
      <c r="M144" s="9" t="s">
        <v>32</v>
      </c>
      <c r="N144" s="9" t="s">
        <v>33</v>
      </c>
      <c r="O144" s="10" t="s">
        <v>253</v>
      </c>
      <c r="P144" s="8">
        <v>4</v>
      </c>
      <c r="Q144" s="10" t="s">
        <v>254</v>
      </c>
      <c r="R144" s="8">
        <v>4</v>
      </c>
      <c r="S144" s="11" t="s">
        <v>516</v>
      </c>
      <c r="X144" s="11">
        <v>143</v>
      </c>
      <c r="Y144" s="159">
        <v>325060.09999999998</v>
      </c>
      <c r="Z144" s="11" t="s">
        <v>1142</v>
      </c>
      <c r="AA144" s="11" t="s">
        <v>1065</v>
      </c>
      <c r="AB144" s="11">
        <v>4</v>
      </c>
      <c r="AC144" s="11" t="s">
        <v>1082</v>
      </c>
    </row>
    <row r="145" spans="1:29" x14ac:dyDescent="0.2">
      <c r="A145" s="7">
        <v>325506</v>
      </c>
      <c r="B145" s="8" t="s">
        <v>521</v>
      </c>
      <c r="C145" s="9">
        <v>6</v>
      </c>
      <c r="D145" s="9" t="s">
        <v>517</v>
      </c>
      <c r="E145" s="9">
        <v>625</v>
      </c>
      <c r="F145" s="9" t="s">
        <v>518</v>
      </c>
      <c r="G145" s="8" t="s">
        <v>522</v>
      </c>
      <c r="H145" s="8" t="s">
        <v>523</v>
      </c>
      <c r="I145" s="9">
        <v>3</v>
      </c>
      <c r="J145" s="9" t="s">
        <v>31</v>
      </c>
      <c r="K145" s="10">
        <v>146</v>
      </c>
      <c r="L145" s="8">
        <v>157</v>
      </c>
      <c r="M145" s="9" t="s">
        <v>32</v>
      </c>
      <c r="N145" s="9" t="s">
        <v>33</v>
      </c>
      <c r="O145" s="10" t="s">
        <v>253</v>
      </c>
      <c r="P145" s="8">
        <v>4</v>
      </c>
      <c r="Q145" s="10" t="s">
        <v>254</v>
      </c>
      <c r="R145" s="8">
        <v>4</v>
      </c>
      <c r="S145" s="11" t="s">
        <v>521</v>
      </c>
      <c r="X145" s="11">
        <v>144</v>
      </c>
      <c r="Y145" s="159">
        <v>325066.09999999998</v>
      </c>
      <c r="Z145" s="11" t="s">
        <v>1143</v>
      </c>
      <c r="AA145" s="11" t="s">
        <v>1065</v>
      </c>
      <c r="AB145" s="11">
        <v>4</v>
      </c>
      <c r="AC145" s="11" t="s">
        <v>1090</v>
      </c>
    </row>
    <row r="146" spans="1:29" x14ac:dyDescent="0.2">
      <c r="A146" s="7">
        <v>325511</v>
      </c>
      <c r="B146" s="8" t="s">
        <v>524</v>
      </c>
      <c r="C146" s="9">
        <v>6</v>
      </c>
      <c r="D146" s="9" t="s">
        <v>517</v>
      </c>
      <c r="E146" s="9">
        <v>625</v>
      </c>
      <c r="F146" s="9" t="s">
        <v>518</v>
      </c>
      <c r="G146" s="8" t="s">
        <v>525</v>
      </c>
      <c r="H146" s="8" t="s">
        <v>526</v>
      </c>
      <c r="I146" s="9">
        <v>3</v>
      </c>
      <c r="J146" s="9" t="s">
        <v>31</v>
      </c>
      <c r="K146" s="10">
        <v>147</v>
      </c>
      <c r="L146" s="8">
        <v>158</v>
      </c>
      <c r="M146" s="9" t="s">
        <v>32</v>
      </c>
      <c r="N146" s="9" t="s">
        <v>33</v>
      </c>
      <c r="O146" s="10" t="s">
        <v>253</v>
      </c>
      <c r="P146" s="8">
        <v>4</v>
      </c>
      <c r="Q146" s="10" t="s">
        <v>254</v>
      </c>
      <c r="R146" s="8">
        <v>4</v>
      </c>
      <c r="S146" s="11" t="s">
        <v>524</v>
      </c>
      <c r="X146" s="11">
        <v>145</v>
      </c>
      <c r="Y146" s="159">
        <v>326001.09999999998</v>
      </c>
      <c r="Z146" s="11" t="s">
        <v>1144</v>
      </c>
      <c r="AA146" s="11" t="s">
        <v>306</v>
      </c>
      <c r="AB146" s="11">
        <v>5</v>
      </c>
      <c r="AC146" s="11" t="s">
        <v>1106</v>
      </c>
    </row>
    <row r="147" spans="1:29" x14ac:dyDescent="0.2">
      <c r="A147" s="7">
        <v>326001</v>
      </c>
      <c r="B147" s="8" t="s">
        <v>303</v>
      </c>
      <c r="C147" s="9">
        <v>11</v>
      </c>
      <c r="D147" s="9" t="s">
        <v>28</v>
      </c>
      <c r="E147" s="9">
        <v>1</v>
      </c>
      <c r="F147" s="9" t="s">
        <v>28</v>
      </c>
      <c r="G147" s="8" t="s">
        <v>304</v>
      </c>
      <c r="H147" s="8" t="s">
        <v>305</v>
      </c>
      <c r="I147" s="9">
        <v>3</v>
      </c>
      <c r="J147" s="9" t="s">
        <v>31</v>
      </c>
      <c r="K147" s="10">
        <v>89</v>
      </c>
      <c r="L147" s="8">
        <v>89</v>
      </c>
      <c r="M147" s="9" t="s">
        <v>32</v>
      </c>
      <c r="N147" s="9" t="s">
        <v>33</v>
      </c>
      <c r="O147" s="10" t="s">
        <v>306</v>
      </c>
      <c r="P147" s="8">
        <v>5</v>
      </c>
      <c r="Q147" s="10" t="s">
        <v>306</v>
      </c>
      <c r="R147" s="8">
        <v>5</v>
      </c>
      <c r="S147" s="11" t="s">
        <v>303</v>
      </c>
      <c r="X147" s="11">
        <v>146</v>
      </c>
      <c r="Y147" s="159">
        <v>327001.09999999998</v>
      </c>
      <c r="Z147" s="11" t="s">
        <v>1145</v>
      </c>
      <c r="AA147" s="11" t="s">
        <v>325</v>
      </c>
      <c r="AB147" s="11">
        <v>7</v>
      </c>
      <c r="AC147" s="11" t="s">
        <v>1121</v>
      </c>
    </row>
    <row r="148" spans="1:29" x14ac:dyDescent="0.2">
      <c r="A148" s="7">
        <v>326001.09999999998</v>
      </c>
      <c r="B148" s="8" t="s">
        <v>422</v>
      </c>
      <c r="C148" s="9">
        <v>11</v>
      </c>
      <c r="D148" s="9" t="s">
        <v>28</v>
      </c>
      <c r="E148" s="9">
        <v>1</v>
      </c>
      <c r="F148" s="9" t="s">
        <v>28</v>
      </c>
      <c r="G148" s="8" t="s">
        <v>423</v>
      </c>
      <c r="H148" s="8" t="s">
        <v>305</v>
      </c>
      <c r="I148" s="9">
        <v>3</v>
      </c>
      <c r="J148" s="9" t="s">
        <v>31</v>
      </c>
      <c r="K148" s="12" t="s">
        <v>424</v>
      </c>
      <c r="L148" s="8">
        <v>128</v>
      </c>
      <c r="M148" s="9" t="s">
        <v>419</v>
      </c>
      <c r="N148" s="9" t="s">
        <v>33</v>
      </c>
      <c r="O148" s="10" t="s">
        <v>306</v>
      </c>
      <c r="P148" s="8">
        <v>5</v>
      </c>
      <c r="Q148" s="10" t="s">
        <v>306</v>
      </c>
      <c r="R148" s="8">
        <v>5</v>
      </c>
      <c r="S148" s="11" t="s">
        <v>422</v>
      </c>
      <c r="X148" s="11">
        <v>147</v>
      </c>
      <c r="Y148" s="159">
        <v>322032</v>
      </c>
      <c r="Z148" s="11" t="s">
        <v>825</v>
      </c>
      <c r="AA148" s="11" t="s">
        <v>86</v>
      </c>
      <c r="AB148" s="11">
        <v>2</v>
      </c>
      <c r="AC148" s="11" t="s">
        <v>827</v>
      </c>
    </row>
    <row r="149" spans="1:29" x14ac:dyDescent="0.2">
      <c r="A149" s="7">
        <v>326012</v>
      </c>
      <c r="B149" s="8" t="s">
        <v>401</v>
      </c>
      <c r="C149" s="9">
        <v>11</v>
      </c>
      <c r="D149" s="9" t="s">
        <v>28</v>
      </c>
      <c r="E149" s="9">
        <v>1</v>
      </c>
      <c r="F149" s="9" t="s">
        <v>28</v>
      </c>
      <c r="G149" s="8" t="s">
        <v>402</v>
      </c>
      <c r="H149" s="8" t="s">
        <v>403</v>
      </c>
      <c r="I149" s="9">
        <v>3</v>
      </c>
      <c r="J149" s="9" t="s">
        <v>31</v>
      </c>
      <c r="K149" s="10">
        <v>121</v>
      </c>
      <c r="L149" s="8">
        <v>121</v>
      </c>
      <c r="M149" s="9" t="s">
        <v>32</v>
      </c>
      <c r="N149" s="9" t="s">
        <v>33</v>
      </c>
      <c r="O149" s="10" t="s">
        <v>306</v>
      </c>
      <c r="P149" s="8">
        <v>5</v>
      </c>
      <c r="Q149" s="10" t="s">
        <v>306</v>
      </c>
      <c r="R149" s="8">
        <v>5</v>
      </c>
      <c r="S149" s="11" t="s">
        <v>401</v>
      </c>
      <c r="X149" s="11">
        <v>148</v>
      </c>
      <c r="Y149" s="159">
        <v>322064</v>
      </c>
      <c r="Z149" s="11" t="s">
        <v>792</v>
      </c>
      <c r="AA149" s="11" t="s">
        <v>86</v>
      </c>
      <c r="AB149" s="11">
        <v>2</v>
      </c>
      <c r="AC149" s="11" t="s">
        <v>1146</v>
      </c>
    </row>
    <row r="150" spans="1:29" x14ac:dyDescent="0.2">
      <c r="A150" s="7">
        <v>326016</v>
      </c>
      <c r="B150" s="8" t="s">
        <v>365</v>
      </c>
      <c r="C150" s="9">
        <v>11</v>
      </c>
      <c r="D150" s="9" t="s">
        <v>28</v>
      </c>
      <c r="E150" s="9">
        <v>1</v>
      </c>
      <c r="F150" s="9" t="s">
        <v>28</v>
      </c>
      <c r="G150" s="8" t="s">
        <v>366</v>
      </c>
      <c r="H150" s="8" t="s">
        <v>367</v>
      </c>
      <c r="I150" s="9">
        <v>3</v>
      </c>
      <c r="J150" s="9" t="s">
        <v>31</v>
      </c>
      <c r="K150" s="10">
        <v>109</v>
      </c>
      <c r="L150" s="8">
        <v>109</v>
      </c>
      <c r="M150" s="9" t="s">
        <v>32</v>
      </c>
      <c r="N150" s="9" t="s">
        <v>33</v>
      </c>
      <c r="O150" s="10" t="s">
        <v>306</v>
      </c>
      <c r="P150" s="8">
        <v>5</v>
      </c>
      <c r="Q150" s="10" t="s">
        <v>306</v>
      </c>
      <c r="R150" s="8">
        <v>5</v>
      </c>
      <c r="S150" s="11" t="s">
        <v>365</v>
      </c>
      <c r="X150" s="11">
        <v>149</v>
      </c>
      <c r="Y150" s="159">
        <v>324038</v>
      </c>
      <c r="Z150" s="11" t="s">
        <v>1147</v>
      </c>
      <c r="AA150" s="11" t="s">
        <v>1028</v>
      </c>
      <c r="AB150" s="11">
        <v>3</v>
      </c>
      <c r="AC150" s="11" t="s">
        <v>1148</v>
      </c>
    </row>
    <row r="151" spans="1:29" x14ac:dyDescent="0.2">
      <c r="A151" s="7">
        <v>326018</v>
      </c>
      <c r="B151" s="8" t="s">
        <v>353</v>
      </c>
      <c r="C151" s="9">
        <v>11</v>
      </c>
      <c r="D151" s="9" t="s">
        <v>28</v>
      </c>
      <c r="E151" s="9">
        <v>1</v>
      </c>
      <c r="F151" s="9" t="s">
        <v>28</v>
      </c>
      <c r="G151" s="8" t="s">
        <v>354</v>
      </c>
      <c r="H151" s="8" t="s">
        <v>355</v>
      </c>
      <c r="I151" s="9">
        <v>3</v>
      </c>
      <c r="J151" s="9" t="s">
        <v>31</v>
      </c>
      <c r="K151" s="10">
        <v>105</v>
      </c>
      <c r="L151" s="8">
        <v>105</v>
      </c>
      <c r="M151" s="9" t="s">
        <v>32</v>
      </c>
      <c r="N151" s="9" t="s">
        <v>33</v>
      </c>
      <c r="O151" s="10" t="s">
        <v>306</v>
      </c>
      <c r="P151" s="8">
        <v>5</v>
      </c>
      <c r="Q151" s="10" t="s">
        <v>306</v>
      </c>
      <c r="R151" s="8">
        <v>5</v>
      </c>
      <c r="S151" s="11" t="s">
        <v>353</v>
      </c>
      <c r="X151" s="11">
        <v>150</v>
      </c>
      <c r="Y151" s="159">
        <v>325021.09999999998</v>
      </c>
      <c r="Z151" s="11" t="s">
        <v>1149</v>
      </c>
      <c r="AA151" s="11" t="s">
        <v>1065</v>
      </c>
      <c r="AB151" s="11">
        <v>4</v>
      </c>
      <c r="AC151" s="11" t="s">
        <v>1074</v>
      </c>
    </row>
    <row r="152" spans="1:29" x14ac:dyDescent="0.2">
      <c r="A152" s="7">
        <v>326021</v>
      </c>
      <c r="B152" s="8" t="s">
        <v>307</v>
      </c>
      <c r="C152" s="9">
        <v>11</v>
      </c>
      <c r="D152" s="9" t="s">
        <v>28</v>
      </c>
      <c r="E152" s="9">
        <v>1</v>
      </c>
      <c r="F152" s="9" t="s">
        <v>28</v>
      </c>
      <c r="G152" s="8" t="s">
        <v>308</v>
      </c>
      <c r="H152" s="8" t="s">
        <v>309</v>
      </c>
      <c r="I152" s="9">
        <v>3</v>
      </c>
      <c r="J152" s="9" t="s">
        <v>31</v>
      </c>
      <c r="K152" s="10">
        <v>90</v>
      </c>
      <c r="L152" s="8">
        <v>90</v>
      </c>
      <c r="M152" s="9" t="s">
        <v>32</v>
      </c>
      <c r="N152" s="9" t="s">
        <v>33</v>
      </c>
      <c r="O152" s="10" t="s">
        <v>306</v>
      </c>
      <c r="P152" s="8">
        <v>5</v>
      </c>
      <c r="Q152" s="10" t="s">
        <v>306</v>
      </c>
      <c r="R152" s="8">
        <v>5</v>
      </c>
      <c r="S152" s="11" t="s">
        <v>307</v>
      </c>
      <c r="X152" s="11">
        <v>151</v>
      </c>
      <c r="Y152" s="159">
        <v>321061</v>
      </c>
      <c r="Z152" s="11" t="s">
        <v>1150</v>
      </c>
      <c r="AA152" s="11" t="s">
        <v>34</v>
      </c>
      <c r="AB152" s="11">
        <v>1</v>
      </c>
      <c r="AC152" s="11" t="s">
        <v>1151</v>
      </c>
    </row>
    <row r="153" spans="1:29" x14ac:dyDescent="0.2">
      <c r="A153" s="7">
        <v>326026</v>
      </c>
      <c r="B153" s="8" t="s">
        <v>310</v>
      </c>
      <c r="C153" s="9">
        <v>11</v>
      </c>
      <c r="D153" s="9" t="s">
        <v>28</v>
      </c>
      <c r="E153" s="9">
        <v>1</v>
      </c>
      <c r="F153" s="9" t="s">
        <v>28</v>
      </c>
      <c r="G153" s="8" t="s">
        <v>311</v>
      </c>
      <c r="H153" s="8" t="s">
        <v>312</v>
      </c>
      <c r="I153" s="9">
        <v>3</v>
      </c>
      <c r="J153" s="9" t="s">
        <v>31</v>
      </c>
      <c r="K153" s="10">
        <v>91</v>
      </c>
      <c r="L153" s="8">
        <v>91</v>
      </c>
      <c r="M153" s="9" t="s">
        <v>32</v>
      </c>
      <c r="N153" s="9" t="s">
        <v>33</v>
      </c>
      <c r="O153" s="10" t="s">
        <v>306</v>
      </c>
      <c r="P153" s="8">
        <v>5</v>
      </c>
      <c r="Q153" s="10" t="s">
        <v>306</v>
      </c>
      <c r="R153" s="8">
        <v>5</v>
      </c>
      <c r="S153" s="11" t="s">
        <v>310</v>
      </c>
      <c r="X153" s="11">
        <v>152</v>
      </c>
      <c r="Y153" s="159">
        <v>325017.09999999998</v>
      </c>
      <c r="Z153" s="11" t="s">
        <v>1152</v>
      </c>
      <c r="AA153" s="11" t="s">
        <v>1065</v>
      </c>
      <c r="AB153" s="11">
        <v>4</v>
      </c>
      <c r="AC153" s="11" t="s">
        <v>1072</v>
      </c>
    </row>
    <row r="154" spans="1:29" x14ac:dyDescent="0.2">
      <c r="A154" s="7">
        <v>326031</v>
      </c>
      <c r="B154" s="8" t="s">
        <v>313</v>
      </c>
      <c r="C154" s="9">
        <v>11</v>
      </c>
      <c r="D154" s="9" t="s">
        <v>28</v>
      </c>
      <c r="E154" s="9">
        <v>1</v>
      </c>
      <c r="F154" s="9" t="s">
        <v>28</v>
      </c>
      <c r="G154" s="8" t="s">
        <v>314</v>
      </c>
      <c r="H154" s="8" t="s">
        <v>315</v>
      </c>
      <c r="I154" s="9">
        <v>3</v>
      </c>
      <c r="J154" s="9" t="s">
        <v>31</v>
      </c>
      <c r="K154" s="10">
        <v>92</v>
      </c>
      <c r="L154" s="8">
        <v>92</v>
      </c>
      <c r="M154" s="9" t="s">
        <v>32</v>
      </c>
      <c r="N154" s="9" t="s">
        <v>33</v>
      </c>
      <c r="O154" s="10" t="s">
        <v>306</v>
      </c>
      <c r="P154" s="8">
        <v>5</v>
      </c>
      <c r="Q154" s="10" t="s">
        <v>306</v>
      </c>
      <c r="R154" s="8">
        <v>5</v>
      </c>
      <c r="S154" s="11" t="s">
        <v>313</v>
      </c>
      <c r="X154" s="11">
        <v>153</v>
      </c>
      <c r="Y154" s="159">
        <v>372001</v>
      </c>
      <c r="Z154" s="11" t="s">
        <v>885</v>
      </c>
      <c r="AA154" s="11" t="s">
        <v>86</v>
      </c>
      <c r="AB154" s="11">
        <v>2</v>
      </c>
      <c r="AC154" s="11" t="s">
        <v>1153</v>
      </c>
    </row>
    <row r="155" spans="1:29" x14ac:dyDescent="0.2">
      <c r="A155" s="7">
        <v>326036</v>
      </c>
      <c r="B155" s="8" t="s">
        <v>316</v>
      </c>
      <c r="C155" s="9">
        <v>11</v>
      </c>
      <c r="D155" s="9" t="s">
        <v>28</v>
      </c>
      <c r="E155" s="9">
        <v>1</v>
      </c>
      <c r="F155" s="9" t="s">
        <v>28</v>
      </c>
      <c r="G155" s="8" t="s">
        <v>317</v>
      </c>
      <c r="H155" s="8" t="s">
        <v>318</v>
      </c>
      <c r="I155" s="9">
        <v>3</v>
      </c>
      <c r="J155" s="9" t="s">
        <v>31</v>
      </c>
      <c r="K155" s="10">
        <v>93</v>
      </c>
      <c r="L155" s="8">
        <v>93</v>
      </c>
      <c r="M155" s="9" t="s">
        <v>32</v>
      </c>
      <c r="N155" s="9" t="s">
        <v>33</v>
      </c>
      <c r="O155" s="10" t="s">
        <v>306</v>
      </c>
      <c r="P155" s="8">
        <v>5</v>
      </c>
      <c r="Q155" s="10" t="s">
        <v>306</v>
      </c>
      <c r="R155" s="8">
        <v>5</v>
      </c>
      <c r="S155" s="11" t="s">
        <v>316</v>
      </c>
      <c r="X155" s="11">
        <v>154</v>
      </c>
      <c r="Y155" s="159">
        <v>120614</v>
      </c>
      <c r="Z155" s="11" t="s">
        <v>818</v>
      </c>
      <c r="AA155" s="11" t="s">
        <v>1065</v>
      </c>
      <c r="AB155" s="11">
        <v>4</v>
      </c>
      <c r="AC155" s="11" t="s">
        <v>1154</v>
      </c>
    </row>
    <row r="156" spans="1:29" x14ac:dyDescent="0.2">
      <c r="A156" s="7">
        <v>326037</v>
      </c>
      <c r="B156" s="8" t="s">
        <v>356</v>
      </c>
      <c r="C156" s="9">
        <v>11</v>
      </c>
      <c r="D156" s="9" t="s">
        <v>28</v>
      </c>
      <c r="E156" s="9">
        <v>1</v>
      </c>
      <c r="F156" s="9" t="s">
        <v>28</v>
      </c>
      <c r="G156" s="8" t="s">
        <v>357</v>
      </c>
      <c r="H156" s="8" t="s">
        <v>358</v>
      </c>
      <c r="I156" s="9">
        <v>3</v>
      </c>
      <c r="J156" s="9" t="s">
        <v>31</v>
      </c>
      <c r="K156" s="10">
        <v>106</v>
      </c>
      <c r="L156" s="8">
        <v>106</v>
      </c>
      <c r="M156" s="9" t="s">
        <v>32</v>
      </c>
      <c r="N156" s="9" t="s">
        <v>33</v>
      </c>
      <c r="O156" s="10" t="s">
        <v>306</v>
      </c>
      <c r="P156" s="8">
        <v>5</v>
      </c>
      <c r="Q156" s="10" t="s">
        <v>306</v>
      </c>
      <c r="R156" s="8">
        <v>5</v>
      </c>
      <c r="S156" s="11" t="s">
        <v>356</v>
      </c>
      <c r="X156" s="11">
        <v>155</v>
      </c>
      <c r="Y156" s="159">
        <v>322501</v>
      </c>
      <c r="Z156" s="11" t="s">
        <v>496</v>
      </c>
      <c r="AA156" s="11" t="s">
        <v>86</v>
      </c>
      <c r="AB156" s="11">
        <v>2</v>
      </c>
      <c r="AC156" s="11" t="s">
        <v>1155</v>
      </c>
    </row>
    <row r="157" spans="1:29" x14ac:dyDescent="0.2">
      <c r="A157" s="7">
        <v>326041</v>
      </c>
      <c r="B157" s="8" t="s">
        <v>413</v>
      </c>
      <c r="C157" s="9">
        <v>11</v>
      </c>
      <c r="D157" s="9" t="s">
        <v>28</v>
      </c>
      <c r="E157" s="9">
        <v>1</v>
      </c>
      <c r="F157" s="9" t="s">
        <v>28</v>
      </c>
      <c r="G157" s="8" t="s">
        <v>414</v>
      </c>
      <c r="H157" s="8" t="s">
        <v>415</v>
      </c>
      <c r="I157" s="9">
        <v>3</v>
      </c>
      <c r="J157" s="9" t="s">
        <v>31</v>
      </c>
      <c r="K157" s="10">
        <v>125</v>
      </c>
      <c r="L157" s="8">
        <v>125</v>
      </c>
      <c r="M157" s="9" t="s">
        <v>32</v>
      </c>
      <c r="N157" s="9" t="s">
        <v>33</v>
      </c>
      <c r="O157" s="10" t="s">
        <v>306</v>
      </c>
      <c r="P157" s="8">
        <v>5</v>
      </c>
      <c r="Q157" s="10" t="s">
        <v>306</v>
      </c>
      <c r="R157" s="8">
        <v>5</v>
      </c>
      <c r="S157" s="11" t="s">
        <v>413</v>
      </c>
      <c r="X157" s="11">
        <v>156</v>
      </c>
      <c r="Y157" s="159">
        <v>322521</v>
      </c>
      <c r="Z157" s="11" t="s">
        <v>488</v>
      </c>
      <c r="AA157" s="11" t="s">
        <v>86</v>
      </c>
      <c r="AB157" s="11">
        <v>2</v>
      </c>
      <c r="AC157" s="11" t="s">
        <v>1156</v>
      </c>
    </row>
    <row r="158" spans="1:29" x14ac:dyDescent="0.2">
      <c r="A158" s="7">
        <v>326046</v>
      </c>
      <c r="B158" s="8" t="s">
        <v>319</v>
      </c>
      <c r="C158" s="9">
        <v>11</v>
      </c>
      <c r="D158" s="9" t="s">
        <v>28</v>
      </c>
      <c r="E158" s="9">
        <v>1</v>
      </c>
      <c r="F158" s="9" t="s">
        <v>28</v>
      </c>
      <c r="G158" s="8" t="s">
        <v>320</v>
      </c>
      <c r="H158" s="8" t="s">
        <v>321</v>
      </c>
      <c r="I158" s="9">
        <v>3</v>
      </c>
      <c r="J158" s="9" t="s">
        <v>31</v>
      </c>
      <c r="K158" s="10">
        <v>94</v>
      </c>
      <c r="L158" s="8">
        <v>94</v>
      </c>
      <c r="M158" s="9" t="s">
        <v>32</v>
      </c>
      <c r="N158" s="9" t="s">
        <v>33</v>
      </c>
      <c r="O158" s="10" t="s">
        <v>306</v>
      </c>
      <c r="P158" s="8">
        <v>5</v>
      </c>
      <c r="Q158" s="10" t="s">
        <v>306</v>
      </c>
      <c r="R158" s="8">
        <v>5</v>
      </c>
      <c r="S158" s="11" t="s">
        <v>319</v>
      </c>
      <c r="X158" s="11">
        <v>157</v>
      </c>
      <c r="Y158" s="159">
        <v>322524</v>
      </c>
      <c r="Z158" s="11" t="s">
        <v>493</v>
      </c>
      <c r="AA158" s="11" t="s">
        <v>86</v>
      </c>
      <c r="AB158" s="11">
        <v>2</v>
      </c>
      <c r="AC158" s="11" t="s">
        <v>1157</v>
      </c>
    </row>
    <row r="159" spans="1:29" x14ac:dyDescent="0.2">
      <c r="A159" s="7">
        <v>327001</v>
      </c>
      <c r="B159" s="8" t="s">
        <v>322</v>
      </c>
      <c r="C159" s="9">
        <v>11</v>
      </c>
      <c r="D159" s="9" t="s">
        <v>28</v>
      </c>
      <c r="E159" s="9">
        <v>1</v>
      </c>
      <c r="F159" s="9" t="s">
        <v>28</v>
      </c>
      <c r="G159" s="8" t="s">
        <v>323</v>
      </c>
      <c r="H159" s="8" t="s">
        <v>324</v>
      </c>
      <c r="I159" s="9">
        <v>3</v>
      </c>
      <c r="J159" s="9" t="s">
        <v>31</v>
      </c>
      <c r="K159" s="10">
        <v>95</v>
      </c>
      <c r="L159" s="8">
        <v>95</v>
      </c>
      <c r="M159" s="9" t="s">
        <v>32</v>
      </c>
      <c r="N159" s="9" t="s">
        <v>33</v>
      </c>
      <c r="O159" s="10" t="s">
        <v>325</v>
      </c>
      <c r="P159" s="8">
        <v>7</v>
      </c>
      <c r="Q159" s="10" t="s">
        <v>325</v>
      </c>
      <c r="R159" s="8">
        <v>7</v>
      </c>
      <c r="S159" s="11" t="s">
        <v>322</v>
      </c>
      <c r="X159" s="11">
        <v>158</v>
      </c>
      <c r="Y159" s="159">
        <v>322531</v>
      </c>
      <c r="Z159" s="11" t="s">
        <v>858</v>
      </c>
      <c r="AA159" s="11" t="s">
        <v>86</v>
      </c>
      <c r="AB159" s="11">
        <v>2</v>
      </c>
      <c r="AC159" s="11" t="s">
        <v>1158</v>
      </c>
    </row>
    <row r="160" spans="1:29" x14ac:dyDescent="0.2">
      <c r="A160" s="7">
        <v>327001.09999999998</v>
      </c>
      <c r="B160" s="8" t="s">
        <v>425</v>
      </c>
      <c r="C160" s="9">
        <v>11</v>
      </c>
      <c r="D160" s="9" t="s">
        <v>28</v>
      </c>
      <c r="E160" s="9">
        <v>1</v>
      </c>
      <c r="F160" s="9" t="s">
        <v>28</v>
      </c>
      <c r="G160" s="8" t="s">
        <v>323</v>
      </c>
      <c r="H160" s="8" t="s">
        <v>324</v>
      </c>
      <c r="I160" s="9">
        <v>3</v>
      </c>
      <c r="J160" s="9" t="s">
        <v>31</v>
      </c>
      <c r="K160" s="12" t="s">
        <v>426</v>
      </c>
      <c r="L160" s="8">
        <v>129</v>
      </c>
      <c r="M160" s="9" t="s">
        <v>419</v>
      </c>
      <c r="N160" s="9" t="s">
        <v>33</v>
      </c>
      <c r="O160" s="10" t="s">
        <v>325</v>
      </c>
      <c r="P160" s="8">
        <v>7</v>
      </c>
      <c r="Q160" s="10" t="s">
        <v>325</v>
      </c>
      <c r="R160" s="8">
        <v>7</v>
      </c>
      <c r="S160" s="11" t="s">
        <v>425</v>
      </c>
      <c r="X160" s="11">
        <v>159</v>
      </c>
      <c r="Y160" s="159">
        <v>322532</v>
      </c>
      <c r="Z160" s="11" t="s">
        <v>504</v>
      </c>
      <c r="AA160" s="11" t="s">
        <v>86</v>
      </c>
      <c r="AB160" s="11">
        <v>2</v>
      </c>
      <c r="AC160" s="11" t="s">
        <v>1159</v>
      </c>
    </row>
    <row r="161" spans="1:29" x14ac:dyDescent="0.2">
      <c r="A161" s="7">
        <v>327006</v>
      </c>
      <c r="B161" s="8" t="s">
        <v>404</v>
      </c>
      <c r="C161" s="9">
        <v>11</v>
      </c>
      <c r="D161" s="9" t="s">
        <v>28</v>
      </c>
      <c r="E161" s="9">
        <v>1</v>
      </c>
      <c r="F161" s="9" t="s">
        <v>28</v>
      </c>
      <c r="G161" s="8" t="s">
        <v>405</v>
      </c>
      <c r="H161" s="8" t="s">
        <v>406</v>
      </c>
      <c r="I161" s="9">
        <v>3</v>
      </c>
      <c r="J161" s="9" t="s">
        <v>31</v>
      </c>
      <c r="K161" s="10">
        <v>122</v>
      </c>
      <c r="L161" s="8">
        <v>122</v>
      </c>
      <c r="M161" s="9" t="s">
        <v>32</v>
      </c>
      <c r="N161" s="9" t="s">
        <v>33</v>
      </c>
      <c r="O161" s="10" t="s">
        <v>325</v>
      </c>
      <c r="P161" s="8">
        <v>7</v>
      </c>
      <c r="Q161" s="10" t="s">
        <v>325</v>
      </c>
      <c r="R161" s="8">
        <v>7</v>
      </c>
      <c r="S161" s="11" t="s">
        <v>404</v>
      </c>
      <c r="X161" s="11">
        <v>160</v>
      </c>
      <c r="Y161" s="159">
        <v>322541</v>
      </c>
      <c r="Z161" s="11" t="s">
        <v>507</v>
      </c>
      <c r="AA161" s="11" t="s">
        <v>86</v>
      </c>
      <c r="AB161" s="11">
        <v>2</v>
      </c>
      <c r="AC161" s="11" t="s">
        <v>1160</v>
      </c>
    </row>
    <row r="162" spans="1:29" x14ac:dyDescent="0.2">
      <c r="A162" s="7">
        <v>327011</v>
      </c>
      <c r="B162" s="8" t="s">
        <v>326</v>
      </c>
      <c r="C162" s="9">
        <v>11</v>
      </c>
      <c r="D162" s="9" t="s">
        <v>28</v>
      </c>
      <c r="E162" s="9">
        <v>1</v>
      </c>
      <c r="F162" s="9" t="s">
        <v>28</v>
      </c>
      <c r="G162" s="8" t="s">
        <v>327</v>
      </c>
      <c r="H162" s="8" t="s">
        <v>328</v>
      </c>
      <c r="I162" s="9">
        <v>3</v>
      </c>
      <c r="J162" s="9" t="s">
        <v>31</v>
      </c>
      <c r="K162" s="10">
        <v>96</v>
      </c>
      <c r="L162" s="8">
        <v>96</v>
      </c>
      <c r="M162" s="9" t="s">
        <v>32</v>
      </c>
      <c r="N162" s="9" t="s">
        <v>33</v>
      </c>
      <c r="O162" s="10" t="s">
        <v>325</v>
      </c>
      <c r="P162" s="8">
        <v>7</v>
      </c>
      <c r="Q162" s="10" t="s">
        <v>325</v>
      </c>
      <c r="R162" s="8">
        <v>7</v>
      </c>
      <c r="S162" s="11" t="s">
        <v>326</v>
      </c>
      <c r="X162" s="11">
        <v>161</v>
      </c>
      <c r="Y162" s="159">
        <v>324501</v>
      </c>
      <c r="Z162" s="11" t="s">
        <v>511</v>
      </c>
      <c r="AA162" s="11" t="s">
        <v>1028</v>
      </c>
      <c r="AB162" s="11">
        <v>3</v>
      </c>
      <c r="AC162" s="11" t="s">
        <v>1161</v>
      </c>
    </row>
    <row r="163" spans="1:29" x14ac:dyDescent="0.2">
      <c r="A163" s="7">
        <v>327016</v>
      </c>
      <c r="B163" s="8" t="s">
        <v>359</v>
      </c>
      <c r="C163" s="9">
        <v>11</v>
      </c>
      <c r="D163" s="9" t="s">
        <v>28</v>
      </c>
      <c r="E163" s="9">
        <v>1</v>
      </c>
      <c r="F163" s="9" t="s">
        <v>28</v>
      </c>
      <c r="G163" s="8" t="s">
        <v>360</v>
      </c>
      <c r="H163" s="8" t="s">
        <v>361</v>
      </c>
      <c r="I163" s="9">
        <v>3</v>
      </c>
      <c r="J163" s="9" t="s">
        <v>31</v>
      </c>
      <c r="K163" s="10">
        <v>107</v>
      </c>
      <c r="L163" s="8">
        <v>107</v>
      </c>
      <c r="M163" s="9" t="s">
        <v>32</v>
      </c>
      <c r="N163" s="9" t="s">
        <v>33</v>
      </c>
      <c r="O163" s="10" t="s">
        <v>325</v>
      </c>
      <c r="P163" s="8">
        <v>7</v>
      </c>
      <c r="Q163" s="10" t="s">
        <v>325</v>
      </c>
      <c r="R163" s="8">
        <v>7</v>
      </c>
      <c r="S163" s="11" t="s">
        <v>359</v>
      </c>
      <c r="X163" s="11">
        <v>162</v>
      </c>
      <c r="Y163" s="159">
        <v>325501</v>
      </c>
      <c r="Z163" s="11" t="s">
        <v>516</v>
      </c>
      <c r="AA163" s="11" t="s">
        <v>1065</v>
      </c>
      <c r="AB163" s="11">
        <v>4</v>
      </c>
      <c r="AC163" s="11" t="s">
        <v>1162</v>
      </c>
    </row>
    <row r="164" spans="1:29" x14ac:dyDescent="0.2">
      <c r="A164" s="7">
        <v>327026</v>
      </c>
      <c r="B164" s="8" t="s">
        <v>329</v>
      </c>
      <c r="C164" s="9">
        <v>11</v>
      </c>
      <c r="D164" s="9" t="s">
        <v>28</v>
      </c>
      <c r="E164" s="9">
        <v>1</v>
      </c>
      <c r="F164" s="9" t="s">
        <v>28</v>
      </c>
      <c r="G164" s="8" t="s">
        <v>330</v>
      </c>
      <c r="H164" s="8" t="s">
        <v>331</v>
      </c>
      <c r="I164" s="9">
        <v>3</v>
      </c>
      <c r="J164" s="9" t="s">
        <v>31</v>
      </c>
      <c r="K164" s="10">
        <v>97</v>
      </c>
      <c r="L164" s="8">
        <v>97</v>
      </c>
      <c r="M164" s="9" t="s">
        <v>32</v>
      </c>
      <c r="N164" s="9" t="s">
        <v>33</v>
      </c>
      <c r="O164" s="10" t="s">
        <v>325</v>
      </c>
      <c r="P164" s="8">
        <v>7</v>
      </c>
      <c r="Q164" s="10" t="s">
        <v>325</v>
      </c>
      <c r="R164" s="8">
        <v>7</v>
      </c>
      <c r="S164" s="11" t="s">
        <v>329</v>
      </c>
      <c r="X164" s="11">
        <v>163</v>
      </c>
      <c r="Y164" s="159">
        <v>325506</v>
      </c>
      <c r="Z164" s="11" t="s">
        <v>521</v>
      </c>
      <c r="AA164" s="11" t="s">
        <v>1065</v>
      </c>
      <c r="AB164" s="11">
        <v>4</v>
      </c>
      <c r="AC164" s="11" t="s">
        <v>1163</v>
      </c>
    </row>
    <row r="165" spans="1:29" x14ac:dyDescent="0.2">
      <c r="A165" s="7">
        <v>372001</v>
      </c>
      <c r="B165" s="8" t="s">
        <v>481</v>
      </c>
      <c r="C165" s="9">
        <v>11</v>
      </c>
      <c r="D165" s="9" t="s">
        <v>28</v>
      </c>
      <c r="E165" s="9">
        <v>1</v>
      </c>
      <c r="F165" s="9" t="s">
        <v>28</v>
      </c>
      <c r="G165" s="8" t="s">
        <v>482</v>
      </c>
      <c r="H165" s="8" t="s">
        <v>483</v>
      </c>
      <c r="I165" s="9">
        <v>4</v>
      </c>
      <c r="J165" s="9" t="s">
        <v>484</v>
      </c>
      <c r="K165" s="10">
        <v>136</v>
      </c>
      <c r="L165" s="8">
        <v>147</v>
      </c>
      <c r="M165" s="9" t="s">
        <v>32</v>
      </c>
      <c r="N165" s="9" t="s">
        <v>33</v>
      </c>
      <c r="O165" s="10" t="s">
        <v>86</v>
      </c>
      <c r="P165" s="8">
        <v>2</v>
      </c>
      <c r="Q165" s="10" t="s">
        <v>86</v>
      </c>
      <c r="R165" s="8">
        <v>2</v>
      </c>
      <c r="S165" s="11" t="s">
        <v>481</v>
      </c>
      <c r="X165" s="11">
        <v>164</v>
      </c>
      <c r="Y165" s="159">
        <v>325511</v>
      </c>
      <c r="Z165" s="11" t="s">
        <v>524</v>
      </c>
      <c r="AA165" s="11" t="s">
        <v>1065</v>
      </c>
      <c r="AB165" s="11">
        <v>4</v>
      </c>
      <c r="AC165" s="11" t="s">
        <v>1164</v>
      </c>
    </row>
    <row r="168" spans="1:29" x14ac:dyDescent="0.2">
      <c r="C168" s="11"/>
      <c r="D168" s="11"/>
      <c r="E168" s="11"/>
      <c r="F168" s="11"/>
      <c r="I168" s="11"/>
      <c r="J168" s="11"/>
      <c r="K168" s="11"/>
      <c r="M168" s="11"/>
      <c r="N168" s="11"/>
    </row>
    <row r="169" spans="1:29" x14ac:dyDescent="0.2">
      <c r="C169" s="11"/>
      <c r="D169" s="11"/>
      <c r="E169" s="11"/>
      <c r="F169" s="11"/>
      <c r="I169" s="11"/>
      <c r="J169" s="11"/>
      <c r="K169" s="11"/>
      <c r="M169" s="11"/>
      <c r="N169" s="11"/>
    </row>
    <row r="170" spans="1:29" x14ac:dyDescent="0.2">
      <c r="C170" s="11"/>
      <c r="D170" s="11"/>
      <c r="E170" s="11"/>
      <c r="F170" s="11"/>
      <c r="I170" s="11"/>
      <c r="J170" s="11"/>
      <c r="K170" s="11"/>
      <c r="M170" s="11"/>
      <c r="N170" s="11"/>
    </row>
    <row r="171" spans="1:29" x14ac:dyDescent="0.2">
      <c r="C171" s="11"/>
      <c r="D171" s="11"/>
      <c r="E171" s="11"/>
      <c r="F171" s="11"/>
      <c r="I171" s="11"/>
      <c r="J171" s="11"/>
      <c r="K171" s="11"/>
      <c r="M171" s="11"/>
      <c r="N171" s="11"/>
    </row>
    <row r="172" spans="1:29" x14ac:dyDescent="0.2">
      <c r="C172" s="11"/>
      <c r="D172" s="11"/>
      <c r="E172" s="11"/>
      <c r="F172" s="11"/>
      <c r="I172" s="11"/>
      <c r="J172" s="11"/>
      <c r="K172" s="11"/>
      <c r="M172" s="11"/>
      <c r="N172" s="11"/>
    </row>
    <row r="173" spans="1:29" x14ac:dyDescent="0.2">
      <c r="C173" s="11"/>
      <c r="D173" s="11"/>
      <c r="E173" s="11"/>
      <c r="F173" s="11"/>
      <c r="I173" s="11"/>
      <c r="J173" s="11"/>
      <c r="K173" s="11"/>
      <c r="M173" s="11"/>
      <c r="N173" s="11"/>
    </row>
    <row r="174" spans="1:29" x14ac:dyDescent="0.2">
      <c r="C174" s="11"/>
      <c r="D174" s="11"/>
      <c r="E174" s="11"/>
      <c r="F174" s="11"/>
      <c r="I174" s="11"/>
      <c r="J174" s="11"/>
      <c r="K174" s="11"/>
      <c r="M174" s="11"/>
      <c r="N174" s="11"/>
    </row>
    <row r="175" spans="1:29" x14ac:dyDescent="0.2">
      <c r="C175" s="11"/>
      <c r="D175" s="11"/>
      <c r="E175" s="11"/>
      <c r="F175" s="11"/>
      <c r="I175" s="11"/>
      <c r="J175" s="11"/>
      <c r="K175" s="11"/>
      <c r="M175" s="11"/>
      <c r="N175" s="11"/>
    </row>
    <row r="176" spans="1:29" x14ac:dyDescent="0.2">
      <c r="C176" s="11"/>
      <c r="D176" s="11"/>
      <c r="E176" s="11"/>
      <c r="F176" s="11"/>
      <c r="I176" s="11"/>
      <c r="J176" s="11"/>
      <c r="K176" s="11"/>
      <c r="M176" s="11"/>
      <c r="N176" s="11"/>
    </row>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row r="311" s="11" customFormat="1" x14ac:dyDescent="0.2"/>
    <row r="312" s="11" customFormat="1" x14ac:dyDescent="0.2"/>
    <row r="313" s="11" customFormat="1" x14ac:dyDescent="0.2"/>
    <row r="314" s="11" customFormat="1" x14ac:dyDescent="0.2"/>
    <row r="315" s="11" customFormat="1" x14ac:dyDescent="0.2"/>
    <row r="316" s="11" customFormat="1" x14ac:dyDescent="0.2"/>
    <row r="317" s="11" customFormat="1" x14ac:dyDescent="0.2"/>
    <row r="318" s="11" customFormat="1" x14ac:dyDescent="0.2"/>
    <row r="319" s="11" customFormat="1" x14ac:dyDescent="0.2"/>
    <row r="320" s="11" customFormat="1" x14ac:dyDescent="0.2"/>
    <row r="321" s="11" customFormat="1" x14ac:dyDescent="0.2"/>
    <row r="322" s="11" customFormat="1" x14ac:dyDescent="0.2"/>
    <row r="323" s="11" customFormat="1" x14ac:dyDescent="0.2"/>
    <row r="324" s="11" customFormat="1" x14ac:dyDescent="0.2"/>
    <row r="325" s="11" customFormat="1" x14ac:dyDescent="0.2"/>
    <row r="326" s="11" customFormat="1" x14ac:dyDescent="0.2"/>
    <row r="327" s="11" customFormat="1" x14ac:dyDescent="0.2"/>
    <row r="328" s="11" customFormat="1" x14ac:dyDescent="0.2"/>
    <row r="329" s="11" customFormat="1" x14ac:dyDescent="0.2"/>
    <row r="330" s="11" customFormat="1" x14ac:dyDescent="0.2"/>
    <row r="331" s="11" customFormat="1" x14ac:dyDescent="0.2"/>
    <row r="332" s="11" customFormat="1" x14ac:dyDescent="0.2"/>
    <row r="333" s="11" customFormat="1" x14ac:dyDescent="0.2"/>
    <row r="334" s="11" customFormat="1" x14ac:dyDescent="0.2"/>
    <row r="335" s="11" customFormat="1" x14ac:dyDescent="0.2"/>
    <row r="336" s="11" customFormat="1" x14ac:dyDescent="0.2"/>
    <row r="337" s="11" customFormat="1" x14ac:dyDescent="0.2"/>
    <row r="338" s="11" customFormat="1" x14ac:dyDescent="0.2"/>
    <row r="339" s="11" customFormat="1" x14ac:dyDescent="0.2"/>
    <row r="340" s="11" customFormat="1" x14ac:dyDescent="0.2"/>
    <row r="341" s="11" customFormat="1" x14ac:dyDescent="0.2"/>
    <row r="342" s="11" customFormat="1" x14ac:dyDescent="0.2"/>
    <row r="343" s="11" customFormat="1" x14ac:dyDescent="0.2"/>
    <row r="344" s="11" customFormat="1" x14ac:dyDescent="0.2"/>
    <row r="345" s="11" customFormat="1" x14ac:dyDescent="0.2"/>
    <row r="346" s="11" customFormat="1" x14ac:dyDescent="0.2"/>
    <row r="347" s="11" customFormat="1" x14ac:dyDescent="0.2"/>
    <row r="348" s="11" customFormat="1" x14ac:dyDescent="0.2"/>
    <row r="349" s="11" customFormat="1" x14ac:dyDescent="0.2"/>
    <row r="350" s="11" customFormat="1" x14ac:dyDescent="0.2"/>
    <row r="351" s="11" customFormat="1" x14ac:dyDescent="0.2"/>
    <row r="352" s="11" customFormat="1" x14ac:dyDescent="0.2"/>
    <row r="353" s="11" customFormat="1" x14ac:dyDescent="0.2"/>
    <row r="354" s="11" customFormat="1" x14ac:dyDescent="0.2"/>
    <row r="355" s="11" customFormat="1" x14ac:dyDescent="0.2"/>
    <row r="356" s="11" customFormat="1" x14ac:dyDescent="0.2"/>
    <row r="357" s="11" customFormat="1" x14ac:dyDescent="0.2"/>
    <row r="358" s="11" customFormat="1" x14ac:dyDescent="0.2"/>
    <row r="359" s="11" customFormat="1" x14ac:dyDescent="0.2"/>
    <row r="360" s="11" customFormat="1" x14ac:dyDescent="0.2"/>
    <row r="361" s="11" customFormat="1" x14ac:dyDescent="0.2"/>
    <row r="362" s="11" customFormat="1" x14ac:dyDescent="0.2"/>
    <row r="363" s="11" customFormat="1" x14ac:dyDescent="0.2"/>
    <row r="364" s="11" customFormat="1" x14ac:dyDescent="0.2"/>
    <row r="365" s="11" customFormat="1" x14ac:dyDescent="0.2"/>
    <row r="366" s="11" customFormat="1" x14ac:dyDescent="0.2"/>
    <row r="367" s="11" customFormat="1" x14ac:dyDescent="0.2"/>
    <row r="368" s="11" customFormat="1" x14ac:dyDescent="0.2"/>
    <row r="369" s="11" customFormat="1" x14ac:dyDescent="0.2"/>
    <row r="370" s="11" customFormat="1" x14ac:dyDescent="0.2"/>
    <row r="371" s="11" customFormat="1" x14ac:dyDescent="0.2"/>
    <row r="372" s="11" customFormat="1" x14ac:dyDescent="0.2"/>
    <row r="373" s="11" customFormat="1" x14ac:dyDescent="0.2"/>
    <row r="374" s="11" customFormat="1" x14ac:dyDescent="0.2"/>
    <row r="375" s="11" customFormat="1" x14ac:dyDescent="0.2"/>
    <row r="376" s="11" customFormat="1" x14ac:dyDescent="0.2"/>
    <row r="377" s="11" customFormat="1" x14ac:dyDescent="0.2"/>
    <row r="378" s="11" customFormat="1" x14ac:dyDescent="0.2"/>
    <row r="379" s="11" customFormat="1" x14ac:dyDescent="0.2"/>
    <row r="380" s="11" customFormat="1" x14ac:dyDescent="0.2"/>
    <row r="381" s="11" customFormat="1" x14ac:dyDescent="0.2"/>
    <row r="382" s="11" customFormat="1" x14ac:dyDescent="0.2"/>
    <row r="383" s="11" customFormat="1" x14ac:dyDescent="0.2"/>
    <row r="384" s="11" customFormat="1" x14ac:dyDescent="0.2"/>
    <row r="385" s="11" customFormat="1" x14ac:dyDescent="0.2"/>
    <row r="386" s="11" customFormat="1" x14ac:dyDescent="0.2"/>
    <row r="387" s="11" customFormat="1" x14ac:dyDescent="0.2"/>
    <row r="388" s="11" customFormat="1" x14ac:dyDescent="0.2"/>
    <row r="389" s="11" customFormat="1" x14ac:dyDescent="0.2"/>
    <row r="390" s="11" customFormat="1" x14ac:dyDescent="0.2"/>
    <row r="391" s="11" customFormat="1" x14ac:dyDescent="0.2"/>
    <row r="392" s="11" customFormat="1" x14ac:dyDescent="0.2"/>
    <row r="393" s="11" customFormat="1" x14ac:dyDescent="0.2"/>
    <row r="394" s="11" customFormat="1" x14ac:dyDescent="0.2"/>
    <row r="395" s="11" customFormat="1" x14ac:dyDescent="0.2"/>
    <row r="396" s="11" customFormat="1" x14ac:dyDescent="0.2"/>
    <row r="397" s="11" customFormat="1" x14ac:dyDescent="0.2"/>
    <row r="398" s="11" customFormat="1" x14ac:dyDescent="0.2"/>
    <row r="399" s="11" customFormat="1" x14ac:dyDescent="0.2"/>
    <row r="400" s="11" customFormat="1" x14ac:dyDescent="0.2"/>
    <row r="401" s="11" customFormat="1" x14ac:dyDescent="0.2"/>
    <row r="402" s="11" customFormat="1" x14ac:dyDescent="0.2"/>
    <row r="403" s="11" customFormat="1" x14ac:dyDescent="0.2"/>
    <row r="404" s="11" customFormat="1" x14ac:dyDescent="0.2"/>
    <row r="405" s="11" customFormat="1" x14ac:dyDescent="0.2"/>
    <row r="406" s="11" customFormat="1" x14ac:dyDescent="0.2"/>
    <row r="407" s="11" customFormat="1" x14ac:dyDescent="0.2"/>
    <row r="408" s="11" customFormat="1" x14ac:dyDescent="0.2"/>
    <row r="409" s="11" customFormat="1" x14ac:dyDescent="0.2"/>
    <row r="410" s="11" customFormat="1" x14ac:dyDescent="0.2"/>
    <row r="411" s="11" customFormat="1" x14ac:dyDescent="0.2"/>
    <row r="412" s="11" customFormat="1" x14ac:dyDescent="0.2"/>
    <row r="413" s="11" customFormat="1" x14ac:dyDescent="0.2"/>
    <row r="414" s="11" customFormat="1" x14ac:dyDescent="0.2"/>
    <row r="415" s="11" customFormat="1" x14ac:dyDescent="0.2"/>
    <row r="416" s="11" customFormat="1" x14ac:dyDescent="0.2"/>
    <row r="417" s="11" customFormat="1" x14ac:dyDescent="0.2"/>
    <row r="418" s="11" customFormat="1" x14ac:dyDescent="0.2"/>
    <row r="419" s="11" customFormat="1" x14ac:dyDescent="0.2"/>
    <row r="420" s="11" customFormat="1" x14ac:dyDescent="0.2"/>
    <row r="421" s="11" customFormat="1" x14ac:dyDescent="0.2"/>
    <row r="422" s="11" customFormat="1" x14ac:dyDescent="0.2"/>
    <row r="423" s="11" customFormat="1" x14ac:dyDescent="0.2"/>
    <row r="424" s="11" customFormat="1" x14ac:dyDescent="0.2"/>
    <row r="425" s="11" customFormat="1" x14ac:dyDescent="0.2"/>
    <row r="426" s="11" customFormat="1" x14ac:dyDescent="0.2"/>
    <row r="427" s="11" customFormat="1" x14ac:dyDescent="0.2"/>
    <row r="428" s="11" customFormat="1" x14ac:dyDescent="0.2"/>
    <row r="429" s="11" customFormat="1" x14ac:dyDescent="0.2"/>
    <row r="430" s="11" customFormat="1" x14ac:dyDescent="0.2"/>
    <row r="431" s="11" customFormat="1" x14ac:dyDescent="0.2"/>
    <row r="432" s="11" customFormat="1" x14ac:dyDescent="0.2"/>
    <row r="433" s="11" customFormat="1" x14ac:dyDescent="0.2"/>
    <row r="434" s="11" customFormat="1" x14ac:dyDescent="0.2"/>
    <row r="435" s="11" customFormat="1" x14ac:dyDescent="0.2"/>
    <row r="436" s="11" customFormat="1" x14ac:dyDescent="0.2"/>
    <row r="437" s="11" customFormat="1" x14ac:dyDescent="0.2"/>
    <row r="438" s="11" customFormat="1" x14ac:dyDescent="0.2"/>
    <row r="439" s="11" customFormat="1" x14ac:dyDescent="0.2"/>
    <row r="440" s="11" customFormat="1" x14ac:dyDescent="0.2"/>
    <row r="441" s="11" customFormat="1" x14ac:dyDescent="0.2"/>
    <row r="442" s="11" customFormat="1" x14ac:dyDescent="0.2"/>
    <row r="443" s="11" customFormat="1" x14ac:dyDescent="0.2"/>
    <row r="444" s="11" customFormat="1" x14ac:dyDescent="0.2"/>
    <row r="445" s="11" customFormat="1" x14ac:dyDescent="0.2"/>
    <row r="446" s="11" customFormat="1" x14ac:dyDescent="0.2"/>
    <row r="447" s="11" customFormat="1" x14ac:dyDescent="0.2"/>
    <row r="448" s="11" customFormat="1" x14ac:dyDescent="0.2"/>
    <row r="449" s="11" customFormat="1" x14ac:dyDescent="0.2"/>
    <row r="450" s="11" customFormat="1" x14ac:dyDescent="0.2"/>
    <row r="451" s="11" customFormat="1" x14ac:dyDescent="0.2"/>
    <row r="452" s="11" customFormat="1" x14ac:dyDescent="0.2"/>
    <row r="453" s="11" customFormat="1" x14ac:dyDescent="0.2"/>
    <row r="454" s="11" customFormat="1" x14ac:dyDescent="0.2"/>
    <row r="455" s="11" customFormat="1" x14ac:dyDescent="0.2"/>
    <row r="456" s="11" customFormat="1" x14ac:dyDescent="0.2"/>
    <row r="457" s="11" customFormat="1" x14ac:dyDescent="0.2"/>
    <row r="458" s="11" customFormat="1" x14ac:dyDescent="0.2"/>
    <row r="459" s="11" customFormat="1" x14ac:dyDescent="0.2"/>
    <row r="460" s="11" customFormat="1" x14ac:dyDescent="0.2"/>
    <row r="461" s="11" customFormat="1" x14ac:dyDescent="0.2"/>
    <row r="462" s="11" customFormat="1" x14ac:dyDescent="0.2"/>
    <row r="463" s="11" customFormat="1" x14ac:dyDescent="0.2"/>
    <row r="464" s="11" customFormat="1" x14ac:dyDescent="0.2"/>
    <row r="465" s="11" customFormat="1" x14ac:dyDescent="0.2"/>
    <row r="466" s="11" customFormat="1" x14ac:dyDescent="0.2"/>
    <row r="467" s="11" customFormat="1" x14ac:dyDescent="0.2"/>
    <row r="468" s="11" customFormat="1" x14ac:dyDescent="0.2"/>
    <row r="469" s="11" customFormat="1" x14ac:dyDescent="0.2"/>
    <row r="470" s="11" customFormat="1" x14ac:dyDescent="0.2"/>
    <row r="471" s="11" customFormat="1" x14ac:dyDescent="0.2"/>
    <row r="472" s="11" customFormat="1" x14ac:dyDescent="0.2"/>
    <row r="473" s="11" customFormat="1" x14ac:dyDescent="0.2"/>
    <row r="474" s="11" customFormat="1" x14ac:dyDescent="0.2"/>
    <row r="475" s="11" customFormat="1" x14ac:dyDescent="0.2"/>
    <row r="476" s="11" customFormat="1" x14ac:dyDescent="0.2"/>
    <row r="477" s="11" customFormat="1" x14ac:dyDescent="0.2"/>
    <row r="478" s="11" customFormat="1" x14ac:dyDescent="0.2"/>
    <row r="479" s="11" customFormat="1" x14ac:dyDescent="0.2"/>
    <row r="480" s="11" customFormat="1" x14ac:dyDescent="0.2"/>
    <row r="481" s="11" customFormat="1" x14ac:dyDescent="0.2"/>
    <row r="482" s="11" customFormat="1" x14ac:dyDescent="0.2"/>
    <row r="483" s="11" customFormat="1" x14ac:dyDescent="0.2"/>
    <row r="484" s="11" customFormat="1" x14ac:dyDescent="0.2"/>
    <row r="485" s="11" customFormat="1" x14ac:dyDescent="0.2"/>
    <row r="486" s="11" customFormat="1" x14ac:dyDescent="0.2"/>
    <row r="487" s="11" customFormat="1" x14ac:dyDescent="0.2"/>
    <row r="488" s="11" customFormat="1" x14ac:dyDescent="0.2"/>
    <row r="489" s="11" customFormat="1" x14ac:dyDescent="0.2"/>
    <row r="490" s="11" customFormat="1" x14ac:dyDescent="0.2"/>
    <row r="491" s="11" customFormat="1" x14ac:dyDescent="0.2"/>
    <row r="492" s="11" customFormat="1" x14ac:dyDescent="0.2"/>
    <row r="493" s="11" customFormat="1" x14ac:dyDescent="0.2"/>
    <row r="494" s="11" customFormat="1" x14ac:dyDescent="0.2"/>
    <row r="495" s="11" customFormat="1" x14ac:dyDescent="0.2"/>
    <row r="496" s="11" customFormat="1" x14ac:dyDescent="0.2"/>
    <row r="497" s="11" customFormat="1" x14ac:dyDescent="0.2"/>
    <row r="498" s="11" customFormat="1" x14ac:dyDescent="0.2"/>
    <row r="499" s="11" customFormat="1" x14ac:dyDescent="0.2"/>
    <row r="500" s="11" customFormat="1" x14ac:dyDescent="0.2"/>
    <row r="501" s="11" customFormat="1" x14ac:dyDescent="0.2"/>
    <row r="502" s="11" customFormat="1" x14ac:dyDescent="0.2"/>
    <row r="503" s="11" customFormat="1" x14ac:dyDescent="0.2"/>
    <row r="504" s="11" customFormat="1" x14ac:dyDescent="0.2"/>
    <row r="505" s="11" customFormat="1" x14ac:dyDescent="0.2"/>
    <row r="506" s="11" customFormat="1" x14ac:dyDescent="0.2"/>
    <row r="507" s="11" customFormat="1" x14ac:dyDescent="0.2"/>
    <row r="508" s="11" customFormat="1" x14ac:dyDescent="0.2"/>
    <row r="509" s="11" customFormat="1" x14ac:dyDescent="0.2"/>
    <row r="510" s="11" customFormat="1" x14ac:dyDescent="0.2"/>
    <row r="511" s="11" customFormat="1" x14ac:dyDescent="0.2"/>
    <row r="512" s="11" customFormat="1" x14ac:dyDescent="0.2"/>
    <row r="513" s="11" customFormat="1" x14ac:dyDescent="0.2"/>
    <row r="514" s="11" customFormat="1" x14ac:dyDescent="0.2"/>
    <row r="515" s="11" customFormat="1" x14ac:dyDescent="0.2"/>
    <row r="516" s="11" customFormat="1" x14ac:dyDescent="0.2"/>
    <row r="517" s="11" customFormat="1" x14ac:dyDescent="0.2"/>
    <row r="518" s="11" customFormat="1" x14ac:dyDescent="0.2"/>
    <row r="519" s="11" customFormat="1" x14ac:dyDescent="0.2"/>
    <row r="520" s="11" customFormat="1" x14ac:dyDescent="0.2"/>
    <row r="521" s="11" customFormat="1" x14ac:dyDescent="0.2"/>
    <row r="522" s="11" customFormat="1" x14ac:dyDescent="0.2"/>
    <row r="523" s="11" customFormat="1" x14ac:dyDescent="0.2"/>
    <row r="524" s="11" customFormat="1" x14ac:dyDescent="0.2"/>
    <row r="525" s="11" customFormat="1" x14ac:dyDescent="0.2"/>
    <row r="526" s="11" customFormat="1" x14ac:dyDescent="0.2"/>
    <row r="527" s="11" customFormat="1" x14ac:dyDescent="0.2"/>
    <row r="528" s="11" customFormat="1" x14ac:dyDescent="0.2"/>
    <row r="529" s="11" customFormat="1" x14ac:dyDescent="0.2"/>
    <row r="530" s="11" customFormat="1" x14ac:dyDescent="0.2"/>
    <row r="531" s="11" customFormat="1" x14ac:dyDescent="0.2"/>
    <row r="532" s="11" customFormat="1" x14ac:dyDescent="0.2"/>
    <row r="533" s="11" customFormat="1" x14ac:dyDescent="0.2"/>
    <row r="534" s="11" customFormat="1" x14ac:dyDescent="0.2"/>
    <row r="535" s="11" customFormat="1" x14ac:dyDescent="0.2"/>
    <row r="536" s="11" customFormat="1" x14ac:dyDescent="0.2"/>
    <row r="537" s="11" customFormat="1" x14ac:dyDescent="0.2"/>
    <row r="538" s="11" customFormat="1" x14ac:dyDescent="0.2"/>
    <row r="539" s="11" customFormat="1" x14ac:dyDescent="0.2"/>
    <row r="540" s="11" customFormat="1" x14ac:dyDescent="0.2"/>
    <row r="541" s="11" customFormat="1" x14ac:dyDescent="0.2"/>
    <row r="542" s="11" customFormat="1" x14ac:dyDescent="0.2"/>
    <row r="543" s="11" customFormat="1" x14ac:dyDescent="0.2"/>
    <row r="544" s="11" customFormat="1" x14ac:dyDescent="0.2"/>
    <row r="545" s="11" customFormat="1" x14ac:dyDescent="0.2"/>
    <row r="546" s="11" customFormat="1" x14ac:dyDescent="0.2"/>
    <row r="547" s="11" customFormat="1" x14ac:dyDescent="0.2"/>
    <row r="548" s="11" customFormat="1" x14ac:dyDescent="0.2"/>
    <row r="549" s="11" customFormat="1" x14ac:dyDescent="0.2"/>
    <row r="550" s="11" customFormat="1" x14ac:dyDescent="0.2"/>
    <row r="551" s="11" customFormat="1" x14ac:dyDescent="0.2"/>
    <row r="552" s="11" customFormat="1" x14ac:dyDescent="0.2"/>
    <row r="553" s="11" customFormat="1" x14ac:dyDescent="0.2"/>
    <row r="554" s="11" customFormat="1" x14ac:dyDescent="0.2"/>
    <row r="555" s="11" customFormat="1" x14ac:dyDescent="0.2"/>
    <row r="556" s="11" customFormat="1" x14ac:dyDescent="0.2"/>
    <row r="557" s="11" customFormat="1" x14ac:dyDescent="0.2"/>
    <row r="558" s="11" customFormat="1" x14ac:dyDescent="0.2"/>
    <row r="559" s="11" customFormat="1" x14ac:dyDescent="0.2"/>
    <row r="560" s="11" customFormat="1" x14ac:dyDescent="0.2"/>
    <row r="561" s="11" customFormat="1" x14ac:dyDescent="0.2"/>
    <row r="562" s="11" customFormat="1" x14ac:dyDescent="0.2"/>
    <row r="563" s="11" customFormat="1" x14ac:dyDescent="0.2"/>
    <row r="564" s="11" customFormat="1" x14ac:dyDescent="0.2"/>
    <row r="565" s="11" customFormat="1" x14ac:dyDescent="0.2"/>
    <row r="566" s="11" customFormat="1" x14ac:dyDescent="0.2"/>
    <row r="567" s="11" customFormat="1" x14ac:dyDescent="0.2"/>
    <row r="568" s="11" customFormat="1" x14ac:dyDescent="0.2"/>
    <row r="569" s="11" customFormat="1" x14ac:dyDescent="0.2"/>
    <row r="570" s="11" customFormat="1" x14ac:dyDescent="0.2"/>
    <row r="571" s="11" customFormat="1" x14ac:dyDescent="0.2"/>
    <row r="572" s="11" customFormat="1" x14ac:dyDescent="0.2"/>
    <row r="573" s="11" customFormat="1" x14ac:dyDescent="0.2"/>
    <row r="574" s="11" customFormat="1" x14ac:dyDescent="0.2"/>
    <row r="575" s="11" customFormat="1" x14ac:dyDescent="0.2"/>
    <row r="576" s="11" customFormat="1" x14ac:dyDescent="0.2"/>
    <row r="577" s="11" customFormat="1" x14ac:dyDescent="0.2"/>
    <row r="578" s="11" customFormat="1" x14ac:dyDescent="0.2"/>
    <row r="579" s="11" customFormat="1" x14ac:dyDescent="0.2"/>
    <row r="580" s="11" customFormat="1" x14ac:dyDescent="0.2"/>
    <row r="581" s="11" customFormat="1" x14ac:dyDescent="0.2"/>
    <row r="582" s="11" customFormat="1" x14ac:dyDescent="0.2"/>
    <row r="583" s="11" customFormat="1" x14ac:dyDescent="0.2"/>
    <row r="584" s="11" customFormat="1" x14ac:dyDescent="0.2"/>
    <row r="585" s="11" customFormat="1" x14ac:dyDescent="0.2"/>
    <row r="586" s="11" customFormat="1" x14ac:dyDescent="0.2"/>
    <row r="587" s="11" customFormat="1" x14ac:dyDescent="0.2"/>
    <row r="588" s="11" customFormat="1" x14ac:dyDescent="0.2"/>
    <row r="589" s="11" customFormat="1" x14ac:dyDescent="0.2"/>
    <row r="590" s="11" customFormat="1" x14ac:dyDescent="0.2"/>
    <row r="591" s="11" customFormat="1" x14ac:dyDescent="0.2"/>
    <row r="592" s="11" customFormat="1" x14ac:dyDescent="0.2"/>
    <row r="593" s="11" customFormat="1" x14ac:dyDescent="0.2"/>
    <row r="594" s="11" customFormat="1" x14ac:dyDescent="0.2"/>
    <row r="595" s="11" customFormat="1" x14ac:dyDescent="0.2"/>
    <row r="596" s="11" customFormat="1" x14ac:dyDescent="0.2"/>
    <row r="597" s="11" customFormat="1" x14ac:dyDescent="0.2"/>
    <row r="598" s="11" customFormat="1" x14ac:dyDescent="0.2"/>
    <row r="599" s="11" customFormat="1" x14ac:dyDescent="0.2"/>
    <row r="600" s="11" customFormat="1" x14ac:dyDescent="0.2"/>
    <row r="601" s="11" customFormat="1" x14ac:dyDescent="0.2"/>
    <row r="602" s="11" customFormat="1" x14ac:dyDescent="0.2"/>
    <row r="603" s="11" customFormat="1" x14ac:dyDescent="0.2"/>
    <row r="604" s="11" customFormat="1" x14ac:dyDescent="0.2"/>
    <row r="605" s="11" customFormat="1" x14ac:dyDescent="0.2"/>
    <row r="606" s="11" customFormat="1" x14ac:dyDescent="0.2"/>
    <row r="607" s="11" customFormat="1" x14ac:dyDescent="0.2"/>
    <row r="608" s="11" customFormat="1" x14ac:dyDescent="0.2"/>
    <row r="609" s="11" customFormat="1" x14ac:dyDescent="0.2"/>
    <row r="610" s="11" customFormat="1" x14ac:dyDescent="0.2"/>
    <row r="611" s="11" customFormat="1" x14ac:dyDescent="0.2"/>
    <row r="612" s="11" customFormat="1" x14ac:dyDescent="0.2"/>
    <row r="613" s="11" customFormat="1" x14ac:dyDescent="0.2"/>
    <row r="614" s="11" customFormat="1" x14ac:dyDescent="0.2"/>
    <row r="615" s="11" customFormat="1" x14ac:dyDescent="0.2"/>
    <row r="616" s="11" customFormat="1" x14ac:dyDescent="0.2"/>
    <row r="617" s="11" customFormat="1" x14ac:dyDescent="0.2"/>
    <row r="618" s="11" customFormat="1" x14ac:dyDescent="0.2"/>
    <row r="619" s="11" customFormat="1" x14ac:dyDescent="0.2"/>
    <row r="620" s="11" customFormat="1" x14ac:dyDescent="0.2"/>
    <row r="621" s="11" customFormat="1" x14ac:dyDescent="0.2"/>
    <row r="622" s="11" customFormat="1" x14ac:dyDescent="0.2"/>
    <row r="623" s="11" customFormat="1" x14ac:dyDescent="0.2"/>
    <row r="624" s="11" customFormat="1" x14ac:dyDescent="0.2"/>
    <row r="625" s="11" customFormat="1" x14ac:dyDescent="0.2"/>
    <row r="626" s="11" customFormat="1" x14ac:dyDescent="0.2"/>
    <row r="627" s="11" customFormat="1" x14ac:dyDescent="0.2"/>
    <row r="628" s="11" customFormat="1" x14ac:dyDescent="0.2"/>
    <row r="629" s="11" customFormat="1" x14ac:dyDescent="0.2"/>
    <row r="630" s="11" customFormat="1" x14ac:dyDescent="0.2"/>
    <row r="631" s="11" customFormat="1" x14ac:dyDescent="0.2"/>
    <row r="632" s="11" customFormat="1" x14ac:dyDescent="0.2"/>
    <row r="633" s="11" customFormat="1" x14ac:dyDescent="0.2"/>
    <row r="634" s="11" customFormat="1" x14ac:dyDescent="0.2"/>
    <row r="635" s="11" customFormat="1" x14ac:dyDescent="0.2"/>
    <row r="636" s="11" customFormat="1" x14ac:dyDescent="0.2"/>
    <row r="637" s="11" customFormat="1" x14ac:dyDescent="0.2"/>
    <row r="638" s="11" customFormat="1" x14ac:dyDescent="0.2"/>
    <row r="639" s="11" customFormat="1" x14ac:dyDescent="0.2"/>
    <row r="640" s="11" customFormat="1" x14ac:dyDescent="0.2"/>
    <row r="641" s="11" customFormat="1" x14ac:dyDescent="0.2"/>
    <row r="642" s="11" customFormat="1" x14ac:dyDescent="0.2"/>
    <row r="643" s="11" customFormat="1" x14ac:dyDescent="0.2"/>
    <row r="644" s="11" customFormat="1" x14ac:dyDescent="0.2"/>
    <row r="645" s="11" customFormat="1" x14ac:dyDescent="0.2"/>
    <row r="646" s="11" customFormat="1" x14ac:dyDescent="0.2"/>
    <row r="647" s="11" customFormat="1" x14ac:dyDescent="0.2"/>
    <row r="648" s="11" customFormat="1" x14ac:dyDescent="0.2"/>
    <row r="649" s="11" customFormat="1" x14ac:dyDescent="0.2"/>
    <row r="650" s="11" customFormat="1" x14ac:dyDescent="0.2"/>
    <row r="651" s="11" customFormat="1" x14ac:dyDescent="0.2"/>
    <row r="652" s="11" customFormat="1" x14ac:dyDescent="0.2"/>
    <row r="653" s="11" customFormat="1" x14ac:dyDescent="0.2"/>
    <row r="654" s="11" customFormat="1" x14ac:dyDescent="0.2"/>
    <row r="655" s="11" customFormat="1" x14ac:dyDescent="0.2"/>
    <row r="656" s="11" customFormat="1" x14ac:dyDescent="0.2"/>
    <row r="657" s="11" customFormat="1" x14ac:dyDescent="0.2"/>
    <row r="658" s="11" customFormat="1" x14ac:dyDescent="0.2"/>
    <row r="659" s="11" customFormat="1" x14ac:dyDescent="0.2"/>
    <row r="660" s="11" customFormat="1" x14ac:dyDescent="0.2"/>
    <row r="661" s="11" customFormat="1" x14ac:dyDescent="0.2"/>
    <row r="662" s="11" customFormat="1" x14ac:dyDescent="0.2"/>
    <row r="663" s="11" customFormat="1" x14ac:dyDescent="0.2"/>
    <row r="664" s="11" customFormat="1" x14ac:dyDescent="0.2"/>
    <row r="665" s="11" customFormat="1" x14ac:dyDescent="0.2"/>
    <row r="666" s="11" customFormat="1" x14ac:dyDescent="0.2"/>
    <row r="667" s="11" customFormat="1" x14ac:dyDescent="0.2"/>
    <row r="668" s="11" customFormat="1" x14ac:dyDescent="0.2"/>
    <row r="669" s="11" customFormat="1" x14ac:dyDescent="0.2"/>
    <row r="670" s="11" customFormat="1" x14ac:dyDescent="0.2"/>
    <row r="671" s="11" customFormat="1" x14ac:dyDescent="0.2"/>
    <row r="672" s="11" customFormat="1" x14ac:dyDescent="0.2"/>
    <row r="673" s="11" customFormat="1" x14ac:dyDescent="0.2"/>
    <row r="674" s="11" customFormat="1" x14ac:dyDescent="0.2"/>
    <row r="675" s="11" customFormat="1" x14ac:dyDescent="0.2"/>
    <row r="676" s="11" customFormat="1" x14ac:dyDescent="0.2"/>
    <row r="677" s="11" customFormat="1" x14ac:dyDescent="0.2"/>
    <row r="678" s="11" customFormat="1" x14ac:dyDescent="0.2"/>
    <row r="679" s="11" customFormat="1" x14ac:dyDescent="0.2"/>
    <row r="680" s="11" customFormat="1" x14ac:dyDescent="0.2"/>
    <row r="681" s="11" customFormat="1" x14ac:dyDescent="0.2"/>
    <row r="682" s="11" customFormat="1" x14ac:dyDescent="0.2"/>
    <row r="683" s="11" customFormat="1" x14ac:dyDescent="0.2"/>
    <row r="684" s="11" customFormat="1" x14ac:dyDescent="0.2"/>
    <row r="685" s="11" customFormat="1" x14ac:dyDescent="0.2"/>
    <row r="686" s="11" customFormat="1" x14ac:dyDescent="0.2"/>
    <row r="687" s="11" customFormat="1" x14ac:dyDescent="0.2"/>
    <row r="688" s="11" customFormat="1" x14ac:dyDescent="0.2"/>
    <row r="689" s="11" customFormat="1" x14ac:dyDescent="0.2"/>
    <row r="690" s="11" customFormat="1" x14ac:dyDescent="0.2"/>
    <row r="691" s="11" customFormat="1" x14ac:dyDescent="0.2"/>
    <row r="692" s="11" customFormat="1" x14ac:dyDescent="0.2"/>
    <row r="693" s="11" customFormat="1" x14ac:dyDescent="0.2"/>
    <row r="694" s="11" customFormat="1" x14ac:dyDescent="0.2"/>
    <row r="695" s="11" customFormat="1" x14ac:dyDescent="0.2"/>
    <row r="696" s="11" customFormat="1" x14ac:dyDescent="0.2"/>
    <row r="697" s="11" customFormat="1" x14ac:dyDescent="0.2"/>
    <row r="698" s="11" customFormat="1" x14ac:dyDescent="0.2"/>
    <row r="699" s="11" customFormat="1" x14ac:dyDescent="0.2"/>
    <row r="700" s="11" customFormat="1" x14ac:dyDescent="0.2"/>
    <row r="701" s="11" customFormat="1" x14ac:dyDescent="0.2"/>
    <row r="702" s="11" customFormat="1" x14ac:dyDescent="0.2"/>
    <row r="703" s="11" customFormat="1" x14ac:dyDescent="0.2"/>
    <row r="704" s="11" customFormat="1" x14ac:dyDescent="0.2"/>
    <row r="705" s="11" customFormat="1" x14ac:dyDescent="0.2"/>
    <row r="706" s="11" customFormat="1" x14ac:dyDescent="0.2"/>
    <row r="707" s="11" customFormat="1" x14ac:dyDescent="0.2"/>
    <row r="708" s="11" customFormat="1" x14ac:dyDescent="0.2"/>
    <row r="709" s="11" customFormat="1" x14ac:dyDescent="0.2"/>
    <row r="710" s="11" customFormat="1" x14ac:dyDescent="0.2"/>
    <row r="711" s="11" customFormat="1" x14ac:dyDescent="0.2"/>
    <row r="712" s="11" customFormat="1" x14ac:dyDescent="0.2"/>
    <row r="713" s="11" customFormat="1" x14ac:dyDescent="0.2"/>
    <row r="714" s="11" customFormat="1" x14ac:dyDescent="0.2"/>
    <row r="715" s="11" customFormat="1" x14ac:dyDescent="0.2"/>
    <row r="716" s="11" customFormat="1" x14ac:dyDescent="0.2"/>
    <row r="717" s="11" customFormat="1" x14ac:dyDescent="0.2"/>
    <row r="718" s="11" customFormat="1" x14ac:dyDescent="0.2"/>
    <row r="719" s="11" customFormat="1" x14ac:dyDescent="0.2"/>
    <row r="720" s="11" customFormat="1" x14ac:dyDescent="0.2"/>
    <row r="721" s="11" customFormat="1" x14ac:dyDescent="0.2"/>
    <row r="722" s="11" customFormat="1" x14ac:dyDescent="0.2"/>
    <row r="723" s="11" customFormat="1" x14ac:dyDescent="0.2"/>
    <row r="724" s="11" customFormat="1" x14ac:dyDescent="0.2"/>
    <row r="725" s="11" customFormat="1" x14ac:dyDescent="0.2"/>
    <row r="726" s="11" customFormat="1" x14ac:dyDescent="0.2"/>
    <row r="727" s="11" customFormat="1" x14ac:dyDescent="0.2"/>
    <row r="728" s="11" customFormat="1" x14ac:dyDescent="0.2"/>
    <row r="729" s="11" customFormat="1" x14ac:dyDescent="0.2"/>
    <row r="730" s="11" customFormat="1" x14ac:dyDescent="0.2"/>
    <row r="731" s="11" customFormat="1" x14ac:dyDescent="0.2"/>
    <row r="732" s="11" customFormat="1" x14ac:dyDescent="0.2"/>
    <row r="733" s="11" customFormat="1" x14ac:dyDescent="0.2"/>
    <row r="734" s="11" customFormat="1" x14ac:dyDescent="0.2"/>
    <row r="735" s="11" customFormat="1" x14ac:dyDescent="0.2"/>
    <row r="736" s="11" customFormat="1" x14ac:dyDescent="0.2"/>
    <row r="737" s="11" customFormat="1" x14ac:dyDescent="0.2"/>
    <row r="738" s="11" customFormat="1" x14ac:dyDescent="0.2"/>
    <row r="739" s="11" customFormat="1" x14ac:dyDescent="0.2"/>
    <row r="740" s="11" customFormat="1" x14ac:dyDescent="0.2"/>
    <row r="741" s="11" customFormat="1" x14ac:dyDescent="0.2"/>
    <row r="742" s="11" customFormat="1" x14ac:dyDescent="0.2"/>
    <row r="743" s="11" customFormat="1" x14ac:dyDescent="0.2"/>
    <row r="744" s="11" customFormat="1" x14ac:dyDescent="0.2"/>
    <row r="745" s="11" customFormat="1" x14ac:dyDescent="0.2"/>
    <row r="746" s="11" customFormat="1" x14ac:dyDescent="0.2"/>
    <row r="747" s="11" customFormat="1" x14ac:dyDescent="0.2"/>
    <row r="748" s="11" customFormat="1" x14ac:dyDescent="0.2"/>
    <row r="749" s="11" customFormat="1" x14ac:dyDescent="0.2"/>
    <row r="750" s="11" customFormat="1" x14ac:dyDescent="0.2"/>
    <row r="751" s="11" customFormat="1" x14ac:dyDescent="0.2"/>
    <row r="752" s="11" customFormat="1" x14ac:dyDescent="0.2"/>
    <row r="753" s="11" customFormat="1" x14ac:dyDescent="0.2"/>
    <row r="754" s="11" customFormat="1" x14ac:dyDescent="0.2"/>
    <row r="755" s="11" customFormat="1" x14ac:dyDescent="0.2"/>
    <row r="756" s="11" customFormat="1" x14ac:dyDescent="0.2"/>
    <row r="757" s="11" customFormat="1" x14ac:dyDescent="0.2"/>
    <row r="758" s="11" customFormat="1" x14ac:dyDescent="0.2"/>
    <row r="759" s="11" customFormat="1" x14ac:dyDescent="0.2"/>
    <row r="760" s="11" customFormat="1" x14ac:dyDescent="0.2"/>
    <row r="761" s="11" customFormat="1" x14ac:dyDescent="0.2"/>
    <row r="762" s="11" customFormat="1" x14ac:dyDescent="0.2"/>
    <row r="763" s="11" customFormat="1" x14ac:dyDescent="0.2"/>
    <row r="764" s="11" customFormat="1" x14ac:dyDescent="0.2"/>
    <row r="765" s="11" customFormat="1" x14ac:dyDescent="0.2"/>
    <row r="766" s="11" customFormat="1" x14ac:dyDescent="0.2"/>
    <row r="767" s="11" customFormat="1" x14ac:dyDescent="0.2"/>
    <row r="768" s="11" customFormat="1" x14ac:dyDescent="0.2"/>
    <row r="769" s="11" customFormat="1" x14ac:dyDescent="0.2"/>
    <row r="770" s="11" customFormat="1" x14ac:dyDescent="0.2"/>
    <row r="771" s="11" customFormat="1" x14ac:dyDescent="0.2"/>
    <row r="772" s="11" customFormat="1" x14ac:dyDescent="0.2"/>
    <row r="773" s="11" customFormat="1" x14ac:dyDescent="0.2"/>
    <row r="774" s="11" customFormat="1" x14ac:dyDescent="0.2"/>
    <row r="775" s="11" customFormat="1" x14ac:dyDescent="0.2"/>
    <row r="776" s="11" customFormat="1" x14ac:dyDescent="0.2"/>
    <row r="777" s="11" customFormat="1" x14ac:dyDescent="0.2"/>
    <row r="778" s="11" customFormat="1" x14ac:dyDescent="0.2"/>
    <row r="779" s="11" customFormat="1" x14ac:dyDescent="0.2"/>
    <row r="780" s="11" customFormat="1" x14ac:dyDescent="0.2"/>
    <row r="781" s="11" customFormat="1" x14ac:dyDescent="0.2"/>
    <row r="782" s="11" customFormat="1" x14ac:dyDescent="0.2"/>
    <row r="783" s="11" customFormat="1" x14ac:dyDescent="0.2"/>
    <row r="784" s="11" customFormat="1" x14ac:dyDescent="0.2"/>
    <row r="785" s="11" customFormat="1" x14ac:dyDescent="0.2"/>
    <row r="786" s="11" customFormat="1" x14ac:dyDescent="0.2"/>
    <row r="787" s="11" customFormat="1" x14ac:dyDescent="0.2"/>
    <row r="788" s="11" customFormat="1" x14ac:dyDescent="0.2"/>
    <row r="789" s="11" customFormat="1" x14ac:dyDescent="0.2"/>
    <row r="790" s="11" customFormat="1" x14ac:dyDescent="0.2"/>
    <row r="791" s="11" customFormat="1" x14ac:dyDescent="0.2"/>
    <row r="792" s="11" customFormat="1" x14ac:dyDescent="0.2"/>
    <row r="793" s="11" customFormat="1" x14ac:dyDescent="0.2"/>
    <row r="794" s="11" customFormat="1" x14ac:dyDescent="0.2"/>
    <row r="795" s="11" customFormat="1" x14ac:dyDescent="0.2"/>
    <row r="796" s="11" customFormat="1" x14ac:dyDescent="0.2"/>
    <row r="797" s="11" customFormat="1" x14ac:dyDescent="0.2"/>
    <row r="798" s="11" customFormat="1" x14ac:dyDescent="0.2"/>
    <row r="799" s="11" customFormat="1" x14ac:dyDescent="0.2"/>
    <row r="800" s="11" customFormat="1" x14ac:dyDescent="0.2"/>
    <row r="801" s="11" customFormat="1" x14ac:dyDescent="0.2"/>
    <row r="802" s="11" customFormat="1" x14ac:dyDescent="0.2"/>
    <row r="803" s="11" customFormat="1" x14ac:dyDescent="0.2"/>
    <row r="804" s="11" customFormat="1" x14ac:dyDescent="0.2"/>
    <row r="805" s="11" customFormat="1" x14ac:dyDescent="0.2"/>
    <row r="806" s="11" customFormat="1" x14ac:dyDescent="0.2"/>
    <row r="807" s="11" customFormat="1" x14ac:dyDescent="0.2"/>
    <row r="808" s="11" customFormat="1" x14ac:dyDescent="0.2"/>
    <row r="809" s="11" customFormat="1" x14ac:dyDescent="0.2"/>
    <row r="810" s="11" customFormat="1" x14ac:dyDescent="0.2"/>
    <row r="811" s="11" customFormat="1" x14ac:dyDescent="0.2"/>
    <row r="812" s="11" customFormat="1" x14ac:dyDescent="0.2"/>
    <row r="813" s="11" customFormat="1" x14ac:dyDescent="0.2"/>
    <row r="814" s="11" customFormat="1" x14ac:dyDescent="0.2"/>
    <row r="815" s="11" customFormat="1" x14ac:dyDescent="0.2"/>
    <row r="816" s="11" customFormat="1" x14ac:dyDescent="0.2"/>
    <row r="817" s="11" customFormat="1" x14ac:dyDescent="0.2"/>
    <row r="818" s="11" customFormat="1" x14ac:dyDescent="0.2"/>
    <row r="819" s="11" customFormat="1" x14ac:dyDescent="0.2"/>
    <row r="820" s="11" customFormat="1" x14ac:dyDescent="0.2"/>
    <row r="821" s="11" customFormat="1" x14ac:dyDescent="0.2"/>
    <row r="822" s="11" customFormat="1" x14ac:dyDescent="0.2"/>
    <row r="823" s="11" customFormat="1" x14ac:dyDescent="0.2"/>
    <row r="824" s="11" customFormat="1" x14ac:dyDescent="0.2"/>
    <row r="825" s="11" customFormat="1" x14ac:dyDescent="0.2"/>
    <row r="826" s="11" customFormat="1" x14ac:dyDescent="0.2"/>
    <row r="827" s="11" customFormat="1" x14ac:dyDescent="0.2"/>
    <row r="828" s="11" customFormat="1" x14ac:dyDescent="0.2"/>
    <row r="829" s="11" customFormat="1" x14ac:dyDescent="0.2"/>
    <row r="830" s="11" customFormat="1" x14ac:dyDescent="0.2"/>
    <row r="831" s="11" customFormat="1" x14ac:dyDescent="0.2"/>
    <row r="832" s="11" customFormat="1" x14ac:dyDescent="0.2"/>
    <row r="833" s="11" customFormat="1" x14ac:dyDescent="0.2"/>
    <row r="834" s="11" customFormat="1" x14ac:dyDescent="0.2"/>
    <row r="835" s="11" customFormat="1" x14ac:dyDescent="0.2"/>
    <row r="836" s="11" customFormat="1" x14ac:dyDescent="0.2"/>
    <row r="837" s="11" customFormat="1" x14ac:dyDescent="0.2"/>
    <row r="838" s="11" customFormat="1" x14ac:dyDescent="0.2"/>
    <row r="839" s="11" customFormat="1" x14ac:dyDescent="0.2"/>
    <row r="840" s="11" customFormat="1" x14ac:dyDescent="0.2"/>
    <row r="841" s="11" customFormat="1" x14ac:dyDescent="0.2"/>
    <row r="842" s="11" customFormat="1" x14ac:dyDescent="0.2"/>
    <row r="843" s="11" customFormat="1" x14ac:dyDescent="0.2"/>
    <row r="844" s="11" customFormat="1" x14ac:dyDescent="0.2"/>
    <row r="845" s="11" customFormat="1" x14ac:dyDescent="0.2"/>
    <row r="846" s="11" customFormat="1" x14ac:dyDescent="0.2"/>
    <row r="847" s="11" customFormat="1" x14ac:dyDescent="0.2"/>
    <row r="848" s="11" customFormat="1" x14ac:dyDescent="0.2"/>
    <row r="849" s="11" customFormat="1" x14ac:dyDescent="0.2"/>
    <row r="850" s="11" customFormat="1" x14ac:dyDescent="0.2"/>
    <row r="851" s="11" customFormat="1" x14ac:dyDescent="0.2"/>
    <row r="852" s="11" customFormat="1" x14ac:dyDescent="0.2"/>
    <row r="853" s="11" customFormat="1" x14ac:dyDescent="0.2"/>
    <row r="854" s="11" customFormat="1" x14ac:dyDescent="0.2"/>
    <row r="855" s="11" customFormat="1" x14ac:dyDescent="0.2"/>
    <row r="856" s="11" customFormat="1" x14ac:dyDescent="0.2"/>
    <row r="857" s="11" customFormat="1" x14ac:dyDescent="0.2"/>
    <row r="858" s="11" customFormat="1" x14ac:dyDescent="0.2"/>
    <row r="859" s="11" customFormat="1" x14ac:dyDescent="0.2"/>
    <row r="860" s="11" customFormat="1" x14ac:dyDescent="0.2"/>
    <row r="861" s="11" customFormat="1" x14ac:dyDescent="0.2"/>
    <row r="862" s="11" customFormat="1" x14ac:dyDescent="0.2"/>
    <row r="863" s="11" customFormat="1" x14ac:dyDescent="0.2"/>
    <row r="864" s="11" customFormat="1" x14ac:dyDescent="0.2"/>
    <row r="865" s="11" customFormat="1" x14ac:dyDescent="0.2"/>
    <row r="866" s="11" customFormat="1" x14ac:dyDescent="0.2"/>
    <row r="867" s="11" customFormat="1" x14ac:dyDescent="0.2"/>
    <row r="868" s="11" customFormat="1" x14ac:dyDescent="0.2"/>
    <row r="869" s="11" customFormat="1" x14ac:dyDescent="0.2"/>
    <row r="870" s="11" customFormat="1" x14ac:dyDescent="0.2"/>
    <row r="871" s="11" customFormat="1" x14ac:dyDescent="0.2"/>
    <row r="872" s="11" customFormat="1" x14ac:dyDescent="0.2"/>
    <row r="873" s="11" customFormat="1" x14ac:dyDescent="0.2"/>
    <row r="874" s="11" customFormat="1" x14ac:dyDescent="0.2"/>
    <row r="875" s="11" customFormat="1" x14ac:dyDescent="0.2"/>
    <row r="876" s="11" customFormat="1" x14ac:dyDescent="0.2"/>
    <row r="877" s="11" customFormat="1" x14ac:dyDescent="0.2"/>
    <row r="878" s="11" customFormat="1" x14ac:dyDescent="0.2"/>
    <row r="879" s="11" customFormat="1" x14ac:dyDescent="0.2"/>
    <row r="880" s="11" customFormat="1" x14ac:dyDescent="0.2"/>
    <row r="881" s="11" customFormat="1" x14ac:dyDescent="0.2"/>
    <row r="882" s="11" customFormat="1" x14ac:dyDescent="0.2"/>
    <row r="883" s="11" customFormat="1" x14ac:dyDescent="0.2"/>
    <row r="884" s="11" customFormat="1" x14ac:dyDescent="0.2"/>
    <row r="885" s="11" customFormat="1" x14ac:dyDescent="0.2"/>
    <row r="886" s="11" customFormat="1" x14ac:dyDescent="0.2"/>
    <row r="887" s="11" customFormat="1" x14ac:dyDescent="0.2"/>
    <row r="888" s="11" customFormat="1" x14ac:dyDescent="0.2"/>
    <row r="889" s="11" customFormat="1" x14ac:dyDescent="0.2"/>
    <row r="890" s="11" customFormat="1" x14ac:dyDescent="0.2"/>
    <row r="891" s="11" customFormat="1" x14ac:dyDescent="0.2"/>
    <row r="892" s="11" customFormat="1" x14ac:dyDescent="0.2"/>
    <row r="893" s="11" customFormat="1" x14ac:dyDescent="0.2"/>
    <row r="894" s="11" customFormat="1" x14ac:dyDescent="0.2"/>
    <row r="895" s="11" customFormat="1" x14ac:dyDescent="0.2"/>
    <row r="896" s="11" customFormat="1" x14ac:dyDescent="0.2"/>
    <row r="897" s="11" customFormat="1" x14ac:dyDescent="0.2"/>
    <row r="898" s="11" customFormat="1" x14ac:dyDescent="0.2"/>
    <row r="899" s="11" customFormat="1" x14ac:dyDescent="0.2"/>
    <row r="900" s="11" customFormat="1" x14ac:dyDescent="0.2"/>
    <row r="901" s="11" customFormat="1" x14ac:dyDescent="0.2"/>
    <row r="902" s="11" customFormat="1" x14ac:dyDescent="0.2"/>
    <row r="903" s="11" customFormat="1" x14ac:dyDescent="0.2"/>
    <row r="904" s="11" customFormat="1" x14ac:dyDescent="0.2"/>
    <row r="905" s="11" customFormat="1" x14ac:dyDescent="0.2"/>
    <row r="906" s="11" customFormat="1" x14ac:dyDescent="0.2"/>
    <row r="907" s="11" customFormat="1" x14ac:dyDescent="0.2"/>
    <row r="908" s="11" customFormat="1" x14ac:dyDescent="0.2"/>
    <row r="909" s="11" customFormat="1" x14ac:dyDescent="0.2"/>
    <row r="910" s="11" customFormat="1" x14ac:dyDescent="0.2"/>
    <row r="911" s="11" customFormat="1" x14ac:dyDescent="0.2"/>
    <row r="912" s="11" customFormat="1" x14ac:dyDescent="0.2"/>
    <row r="913" s="11" customFormat="1" x14ac:dyDescent="0.2"/>
    <row r="914" s="11" customFormat="1" x14ac:dyDescent="0.2"/>
    <row r="915" s="11" customFormat="1" x14ac:dyDescent="0.2"/>
    <row r="916" s="11" customFormat="1" x14ac:dyDescent="0.2"/>
    <row r="917" s="11" customFormat="1" x14ac:dyDescent="0.2"/>
    <row r="918" s="11" customFormat="1" x14ac:dyDescent="0.2"/>
    <row r="919" s="11" customFormat="1" x14ac:dyDescent="0.2"/>
    <row r="920" s="11" customFormat="1" x14ac:dyDescent="0.2"/>
    <row r="921" s="11" customFormat="1" x14ac:dyDescent="0.2"/>
    <row r="922" s="11" customFormat="1" x14ac:dyDescent="0.2"/>
    <row r="923" s="11" customFormat="1" x14ac:dyDescent="0.2"/>
    <row r="924" s="11" customFormat="1" x14ac:dyDescent="0.2"/>
    <row r="925" s="11" customFormat="1" x14ac:dyDescent="0.2"/>
    <row r="926" s="11" customFormat="1" x14ac:dyDescent="0.2"/>
    <row r="927" s="11" customFormat="1" x14ac:dyDescent="0.2"/>
    <row r="928" s="11" customFormat="1" x14ac:dyDescent="0.2"/>
    <row r="929" s="11" customFormat="1" x14ac:dyDescent="0.2"/>
    <row r="930" s="11" customFormat="1" x14ac:dyDescent="0.2"/>
    <row r="931" s="11" customFormat="1" x14ac:dyDescent="0.2"/>
    <row r="932" s="11" customFormat="1" x14ac:dyDescent="0.2"/>
    <row r="933" s="11" customFormat="1" x14ac:dyDescent="0.2"/>
    <row r="934" s="11" customFormat="1" x14ac:dyDescent="0.2"/>
    <row r="935" s="11" customFormat="1" x14ac:dyDescent="0.2"/>
    <row r="936" s="11" customFormat="1" x14ac:dyDescent="0.2"/>
    <row r="937" s="11" customFormat="1" x14ac:dyDescent="0.2"/>
    <row r="938" s="11" customFormat="1" x14ac:dyDescent="0.2"/>
    <row r="939" s="11" customFormat="1" x14ac:dyDescent="0.2"/>
    <row r="940" s="11" customFormat="1" x14ac:dyDescent="0.2"/>
    <row r="941" s="11" customFormat="1" x14ac:dyDescent="0.2"/>
    <row r="942" s="11" customFormat="1" x14ac:dyDescent="0.2"/>
    <row r="943" s="11" customFormat="1" x14ac:dyDescent="0.2"/>
    <row r="944" s="11" customFormat="1" x14ac:dyDescent="0.2"/>
    <row r="945" s="11" customFormat="1" x14ac:dyDescent="0.2"/>
    <row r="946" s="11" customFormat="1" x14ac:dyDescent="0.2"/>
    <row r="947" s="11" customFormat="1" x14ac:dyDescent="0.2"/>
    <row r="948" s="11" customFormat="1" x14ac:dyDescent="0.2"/>
    <row r="949" s="11" customFormat="1" x14ac:dyDescent="0.2"/>
    <row r="950" s="11" customFormat="1" x14ac:dyDescent="0.2"/>
    <row r="951" s="11" customFormat="1" x14ac:dyDescent="0.2"/>
    <row r="952" s="11" customFormat="1" x14ac:dyDescent="0.2"/>
    <row r="953" s="11" customFormat="1" x14ac:dyDescent="0.2"/>
    <row r="954" s="11" customFormat="1" x14ac:dyDescent="0.2"/>
    <row r="955" s="11" customFormat="1" x14ac:dyDescent="0.2"/>
    <row r="956" s="11" customFormat="1" x14ac:dyDescent="0.2"/>
    <row r="957" s="11" customFormat="1" x14ac:dyDescent="0.2"/>
    <row r="958" s="11" customFormat="1" x14ac:dyDescent="0.2"/>
    <row r="959" s="11" customFormat="1" x14ac:dyDescent="0.2"/>
    <row r="960" s="11" customFormat="1" x14ac:dyDescent="0.2"/>
    <row r="961" s="11" customFormat="1" x14ac:dyDescent="0.2"/>
    <row r="962" s="11" customFormat="1" x14ac:dyDescent="0.2"/>
    <row r="963" s="11" customFormat="1" x14ac:dyDescent="0.2"/>
    <row r="964" s="11" customFormat="1" x14ac:dyDescent="0.2"/>
    <row r="965" s="11" customFormat="1" x14ac:dyDescent="0.2"/>
    <row r="966" s="11" customFormat="1" x14ac:dyDescent="0.2"/>
    <row r="967" s="11" customFormat="1" x14ac:dyDescent="0.2"/>
    <row r="968" s="11" customFormat="1" x14ac:dyDescent="0.2"/>
    <row r="969" s="11" customFormat="1" x14ac:dyDescent="0.2"/>
    <row r="970" s="11" customFormat="1" x14ac:dyDescent="0.2"/>
    <row r="971" s="11" customFormat="1" x14ac:dyDescent="0.2"/>
    <row r="972" s="11" customFormat="1" x14ac:dyDescent="0.2"/>
    <row r="973" s="11" customFormat="1" x14ac:dyDescent="0.2"/>
    <row r="974" s="11" customFormat="1" x14ac:dyDescent="0.2"/>
    <row r="975" s="11" customFormat="1" x14ac:dyDescent="0.2"/>
    <row r="976" s="11" customFormat="1" x14ac:dyDescent="0.2"/>
    <row r="977" s="11" customFormat="1" x14ac:dyDescent="0.2"/>
    <row r="978" s="11" customFormat="1" x14ac:dyDescent="0.2"/>
    <row r="979" s="11" customFormat="1" x14ac:dyDescent="0.2"/>
    <row r="980" s="11" customFormat="1" x14ac:dyDescent="0.2"/>
    <row r="981" s="11" customFormat="1" x14ac:dyDescent="0.2"/>
    <row r="982" s="11" customFormat="1" x14ac:dyDescent="0.2"/>
    <row r="983" s="11" customFormat="1" x14ac:dyDescent="0.2"/>
    <row r="984" s="11" customFormat="1" x14ac:dyDescent="0.2"/>
    <row r="985" s="11" customFormat="1" x14ac:dyDescent="0.2"/>
    <row r="986" s="11" customFormat="1" x14ac:dyDescent="0.2"/>
    <row r="987" s="11" customFormat="1" x14ac:dyDescent="0.2"/>
    <row r="988" s="11" customFormat="1" x14ac:dyDescent="0.2"/>
    <row r="989" s="11" customFormat="1" x14ac:dyDescent="0.2"/>
    <row r="990" s="11" customFormat="1" x14ac:dyDescent="0.2"/>
    <row r="991" s="11" customFormat="1" x14ac:dyDescent="0.2"/>
    <row r="992" s="11" customFormat="1" x14ac:dyDescent="0.2"/>
    <row r="993" s="11" customFormat="1" x14ac:dyDescent="0.2"/>
    <row r="994" s="11" customFormat="1" x14ac:dyDescent="0.2"/>
    <row r="995" s="11" customFormat="1" x14ac:dyDescent="0.2"/>
    <row r="996" s="11" customFormat="1" x14ac:dyDescent="0.2"/>
    <row r="997" s="11" customFormat="1" x14ac:dyDescent="0.2"/>
    <row r="998" s="11" customFormat="1" x14ac:dyDescent="0.2"/>
    <row r="999" s="11" customFormat="1" x14ac:dyDescent="0.2"/>
    <row r="1000" s="11" customFormat="1" x14ac:dyDescent="0.2"/>
    <row r="1001" s="11" customFormat="1" x14ac:dyDescent="0.2"/>
    <row r="1002" s="11" customFormat="1" x14ac:dyDescent="0.2"/>
    <row r="1003" s="11" customFormat="1" x14ac:dyDescent="0.2"/>
    <row r="1004" s="11" customFormat="1" x14ac:dyDescent="0.2"/>
    <row r="1005" s="11" customFormat="1" x14ac:dyDescent="0.2"/>
    <row r="1006" s="11" customFormat="1" x14ac:dyDescent="0.2"/>
    <row r="1007" s="11" customFormat="1" x14ac:dyDescent="0.2"/>
    <row r="1008" s="11" customFormat="1" x14ac:dyDescent="0.2"/>
    <row r="1009" s="11" customFormat="1" x14ac:dyDescent="0.2"/>
    <row r="1010" s="11" customFormat="1" x14ac:dyDescent="0.2"/>
    <row r="1011" s="11" customFormat="1" x14ac:dyDescent="0.2"/>
    <row r="1012" s="11" customFormat="1" x14ac:dyDescent="0.2"/>
    <row r="1013" s="11" customFormat="1" x14ac:dyDescent="0.2"/>
    <row r="1014" s="11" customFormat="1" x14ac:dyDescent="0.2"/>
    <row r="1015" s="11" customFormat="1" x14ac:dyDescent="0.2"/>
    <row r="1016" s="11" customFormat="1" x14ac:dyDescent="0.2"/>
    <row r="1017" s="11" customFormat="1" x14ac:dyDescent="0.2"/>
    <row r="1018" s="11" customFormat="1" x14ac:dyDescent="0.2"/>
    <row r="1019" s="11" customFormat="1" x14ac:dyDescent="0.2"/>
    <row r="1020" s="11" customFormat="1" x14ac:dyDescent="0.2"/>
    <row r="1021" s="11" customFormat="1" x14ac:dyDescent="0.2"/>
    <row r="1022" s="11" customFormat="1" x14ac:dyDescent="0.2"/>
    <row r="1023" s="11" customFormat="1" x14ac:dyDescent="0.2"/>
    <row r="1024" s="11" customFormat="1" x14ac:dyDescent="0.2"/>
    <row r="1025" s="11" customFormat="1" x14ac:dyDescent="0.2"/>
    <row r="1026" s="11" customFormat="1" x14ac:dyDescent="0.2"/>
    <row r="1027" s="11" customFormat="1" x14ac:dyDescent="0.2"/>
    <row r="1028" s="11" customFormat="1" x14ac:dyDescent="0.2"/>
    <row r="1029" s="11" customFormat="1" x14ac:dyDescent="0.2"/>
    <row r="1030" s="11" customFormat="1" x14ac:dyDescent="0.2"/>
    <row r="1031" s="11" customFormat="1" x14ac:dyDescent="0.2"/>
    <row r="1032" s="11" customFormat="1" x14ac:dyDescent="0.2"/>
    <row r="1033" s="11" customFormat="1" x14ac:dyDescent="0.2"/>
    <row r="1034" s="11" customFormat="1" x14ac:dyDescent="0.2"/>
    <row r="1035" s="11" customFormat="1" x14ac:dyDescent="0.2"/>
    <row r="1036" s="11" customFormat="1" x14ac:dyDescent="0.2"/>
    <row r="1037" s="11" customFormat="1" x14ac:dyDescent="0.2"/>
    <row r="1038" s="11" customFormat="1" x14ac:dyDescent="0.2"/>
    <row r="1039" s="11" customFormat="1" x14ac:dyDescent="0.2"/>
    <row r="1040" s="11" customFormat="1" x14ac:dyDescent="0.2"/>
    <row r="1041" s="11" customFormat="1" x14ac:dyDescent="0.2"/>
    <row r="1042" s="11" customFormat="1" x14ac:dyDescent="0.2"/>
    <row r="1043" s="11" customFormat="1" x14ac:dyDescent="0.2"/>
    <row r="1044" s="11" customFormat="1" x14ac:dyDescent="0.2"/>
    <row r="1045" s="11" customFormat="1" x14ac:dyDescent="0.2"/>
    <row r="1046" s="11" customFormat="1" x14ac:dyDescent="0.2"/>
    <row r="1047" s="11" customFormat="1" x14ac:dyDescent="0.2"/>
    <row r="1048" s="11" customFormat="1" x14ac:dyDescent="0.2"/>
    <row r="1049" s="11" customFormat="1" x14ac:dyDescent="0.2"/>
    <row r="1050" s="11" customFormat="1" x14ac:dyDescent="0.2"/>
    <row r="1051" s="11" customFormat="1" x14ac:dyDescent="0.2"/>
    <row r="1052" s="11" customFormat="1" x14ac:dyDescent="0.2"/>
    <row r="1053" s="11" customFormat="1" x14ac:dyDescent="0.2"/>
    <row r="1054" s="11" customFormat="1" x14ac:dyDescent="0.2"/>
    <row r="1055" s="11" customFormat="1" x14ac:dyDescent="0.2"/>
    <row r="1056" s="11" customFormat="1" x14ac:dyDescent="0.2"/>
    <row r="1057" s="11" customFormat="1" x14ac:dyDescent="0.2"/>
    <row r="1058" s="11" customFormat="1" x14ac:dyDescent="0.2"/>
    <row r="1059" s="11" customFormat="1" x14ac:dyDescent="0.2"/>
    <row r="1060" s="11" customFormat="1" x14ac:dyDescent="0.2"/>
    <row r="1061" s="11" customFormat="1" x14ac:dyDescent="0.2"/>
    <row r="1062" s="11" customFormat="1" x14ac:dyDescent="0.2"/>
    <row r="1063" s="11" customFormat="1" x14ac:dyDescent="0.2"/>
    <row r="1064" s="11" customFormat="1" x14ac:dyDescent="0.2"/>
    <row r="1065" s="11" customFormat="1" x14ac:dyDescent="0.2"/>
    <row r="1066" s="11" customFormat="1" x14ac:dyDescent="0.2"/>
    <row r="1067" s="11" customFormat="1" x14ac:dyDescent="0.2"/>
    <row r="1068" s="11" customFormat="1" x14ac:dyDescent="0.2"/>
    <row r="1069" s="11" customFormat="1" x14ac:dyDescent="0.2"/>
    <row r="1070" s="11" customFormat="1" x14ac:dyDescent="0.2"/>
    <row r="1071" s="11" customFormat="1" x14ac:dyDescent="0.2"/>
    <row r="1072" s="11" customFormat="1" x14ac:dyDescent="0.2"/>
    <row r="1073" s="11" customFormat="1" x14ac:dyDescent="0.2"/>
    <row r="1074" s="11" customFormat="1" x14ac:dyDescent="0.2"/>
    <row r="1075" s="11" customFormat="1" x14ac:dyDescent="0.2"/>
    <row r="1076" s="11" customFormat="1" x14ac:dyDescent="0.2"/>
    <row r="1077" s="11" customFormat="1" x14ac:dyDescent="0.2"/>
    <row r="1078" s="11" customFormat="1" x14ac:dyDescent="0.2"/>
    <row r="1079" s="11" customFormat="1" x14ac:dyDescent="0.2"/>
    <row r="1080" s="11" customFormat="1" x14ac:dyDescent="0.2"/>
    <row r="1081" s="11" customFormat="1" x14ac:dyDescent="0.2"/>
    <row r="1082" s="11" customFormat="1" x14ac:dyDescent="0.2"/>
    <row r="1083" s="11" customFormat="1" x14ac:dyDescent="0.2"/>
    <row r="1084" s="11" customFormat="1" x14ac:dyDescent="0.2"/>
    <row r="1085" s="11" customFormat="1" x14ac:dyDescent="0.2"/>
    <row r="1086" s="11" customFormat="1" x14ac:dyDescent="0.2"/>
    <row r="1087" s="11" customFormat="1" x14ac:dyDescent="0.2"/>
    <row r="1088" s="11" customFormat="1" x14ac:dyDescent="0.2"/>
    <row r="1089" s="11" customFormat="1" x14ac:dyDescent="0.2"/>
    <row r="1090" s="11" customFormat="1" x14ac:dyDescent="0.2"/>
    <row r="1091" s="11" customFormat="1" x14ac:dyDescent="0.2"/>
    <row r="1092" s="11" customFormat="1" x14ac:dyDescent="0.2"/>
    <row r="1093" s="11" customFormat="1" x14ac:dyDescent="0.2"/>
    <row r="1094" s="11" customFormat="1" x14ac:dyDescent="0.2"/>
    <row r="1095" s="11" customFormat="1" x14ac:dyDescent="0.2"/>
    <row r="1096" s="11" customFormat="1" x14ac:dyDescent="0.2"/>
    <row r="1097" s="11" customFormat="1" x14ac:dyDescent="0.2"/>
    <row r="1098" s="11" customFormat="1" x14ac:dyDescent="0.2"/>
    <row r="1099" s="11" customFormat="1" x14ac:dyDescent="0.2"/>
    <row r="1100" s="11" customFormat="1" x14ac:dyDescent="0.2"/>
    <row r="1101" s="11" customFormat="1" x14ac:dyDescent="0.2"/>
    <row r="1102" s="11" customFormat="1" x14ac:dyDescent="0.2"/>
    <row r="1103" s="11" customFormat="1" x14ac:dyDescent="0.2"/>
    <row r="1104" s="11" customFormat="1" x14ac:dyDescent="0.2"/>
    <row r="1105" s="11" customFormat="1" x14ac:dyDescent="0.2"/>
    <row r="1106" s="11" customFormat="1" x14ac:dyDescent="0.2"/>
    <row r="1107" s="11" customFormat="1" x14ac:dyDescent="0.2"/>
    <row r="1108" s="11" customFormat="1" x14ac:dyDescent="0.2"/>
    <row r="1109" s="11" customFormat="1" x14ac:dyDescent="0.2"/>
    <row r="1110" s="11" customFormat="1" x14ac:dyDescent="0.2"/>
    <row r="1111" s="11" customFormat="1" x14ac:dyDescent="0.2"/>
    <row r="1112" s="11" customFormat="1" x14ac:dyDescent="0.2"/>
    <row r="1113" s="11" customFormat="1" x14ac:dyDescent="0.2"/>
    <row r="1114" s="11" customFormat="1" x14ac:dyDescent="0.2"/>
    <row r="1115" s="11" customFormat="1" x14ac:dyDescent="0.2"/>
    <row r="1116" s="11" customFormat="1" x14ac:dyDescent="0.2"/>
    <row r="1117" s="11" customFormat="1" x14ac:dyDescent="0.2"/>
    <row r="1118" s="11" customFormat="1" x14ac:dyDescent="0.2"/>
    <row r="1119" s="11" customFormat="1" x14ac:dyDescent="0.2"/>
    <row r="1120" s="11" customFormat="1" x14ac:dyDescent="0.2"/>
    <row r="1121" s="11" customFormat="1" x14ac:dyDescent="0.2"/>
    <row r="1122" s="11" customFormat="1" x14ac:dyDescent="0.2"/>
    <row r="1123" s="11" customFormat="1" x14ac:dyDescent="0.2"/>
    <row r="1124" s="11" customFormat="1" x14ac:dyDescent="0.2"/>
    <row r="1125" s="11" customFormat="1" x14ac:dyDescent="0.2"/>
    <row r="1126" s="11" customFormat="1" x14ac:dyDescent="0.2"/>
    <row r="1127" s="11" customFormat="1" x14ac:dyDescent="0.2"/>
    <row r="1128" s="11" customFormat="1" x14ac:dyDescent="0.2"/>
    <row r="1129" s="11" customFormat="1" x14ac:dyDescent="0.2"/>
    <row r="1130" s="11" customFormat="1" x14ac:dyDescent="0.2"/>
    <row r="1131" s="11" customFormat="1" x14ac:dyDescent="0.2"/>
    <row r="1132" s="11" customFormat="1" x14ac:dyDescent="0.2"/>
    <row r="1133" s="11" customFormat="1" x14ac:dyDescent="0.2"/>
    <row r="1134" s="11" customFormat="1" x14ac:dyDescent="0.2"/>
    <row r="1135" s="11" customFormat="1" x14ac:dyDescent="0.2"/>
    <row r="1136" s="11" customFormat="1" x14ac:dyDescent="0.2"/>
    <row r="1137" s="11" customFormat="1" x14ac:dyDescent="0.2"/>
    <row r="1138" s="11" customFormat="1" x14ac:dyDescent="0.2"/>
    <row r="1139" s="11" customFormat="1" x14ac:dyDescent="0.2"/>
    <row r="1140" s="11" customFormat="1" x14ac:dyDescent="0.2"/>
    <row r="1141" s="11" customFormat="1" x14ac:dyDescent="0.2"/>
    <row r="1142" s="11" customFormat="1" x14ac:dyDescent="0.2"/>
    <row r="1143" s="11" customFormat="1" x14ac:dyDescent="0.2"/>
    <row r="1144" s="11" customFormat="1" x14ac:dyDescent="0.2"/>
    <row r="1145" s="11" customFormat="1" x14ac:dyDescent="0.2"/>
    <row r="1146" s="11" customFormat="1" x14ac:dyDescent="0.2"/>
    <row r="1147" s="11" customFormat="1" x14ac:dyDescent="0.2"/>
    <row r="1148" s="11" customFormat="1" x14ac:dyDescent="0.2"/>
    <row r="1149" s="11" customFormat="1" x14ac:dyDescent="0.2"/>
    <row r="1150" s="11" customFormat="1" x14ac:dyDescent="0.2"/>
    <row r="1151" s="11" customFormat="1" x14ac:dyDescent="0.2"/>
    <row r="1152" s="11" customFormat="1" x14ac:dyDescent="0.2"/>
    <row r="1153" s="11" customFormat="1" x14ac:dyDescent="0.2"/>
    <row r="1154" s="11" customFormat="1" x14ac:dyDescent="0.2"/>
    <row r="1155" s="11" customFormat="1" x14ac:dyDescent="0.2"/>
    <row r="1156" s="11" customFormat="1" x14ac:dyDescent="0.2"/>
    <row r="1157" s="11" customFormat="1" x14ac:dyDescent="0.2"/>
    <row r="1158" s="11" customFormat="1" x14ac:dyDescent="0.2"/>
    <row r="1159" s="11" customFormat="1" x14ac:dyDescent="0.2"/>
    <row r="1160" s="11" customFormat="1" x14ac:dyDescent="0.2"/>
    <row r="1161" s="11" customFormat="1" x14ac:dyDescent="0.2"/>
    <row r="1162" s="11" customFormat="1" x14ac:dyDescent="0.2"/>
    <row r="1163" s="11" customFormat="1" x14ac:dyDescent="0.2"/>
    <row r="1164" s="11" customFormat="1" x14ac:dyDescent="0.2"/>
    <row r="1165" s="11" customFormat="1" x14ac:dyDescent="0.2"/>
    <row r="1166" s="11" customFormat="1" x14ac:dyDescent="0.2"/>
    <row r="1167" s="11" customFormat="1" x14ac:dyDescent="0.2"/>
    <row r="1168" s="11" customFormat="1" x14ac:dyDescent="0.2"/>
    <row r="1169" s="11" customFormat="1" x14ac:dyDescent="0.2"/>
    <row r="1170" s="11" customFormat="1" x14ac:dyDescent="0.2"/>
    <row r="1171" s="11" customFormat="1" x14ac:dyDescent="0.2"/>
    <row r="1172" s="11" customFormat="1" x14ac:dyDescent="0.2"/>
    <row r="1173" s="11" customFormat="1" x14ac:dyDescent="0.2"/>
    <row r="1174" s="11" customFormat="1" x14ac:dyDescent="0.2"/>
    <row r="1175" s="11" customFormat="1" x14ac:dyDescent="0.2"/>
    <row r="1176" s="11" customFormat="1" x14ac:dyDescent="0.2"/>
    <row r="1177" s="11" customFormat="1" x14ac:dyDescent="0.2"/>
    <row r="1178" s="11" customFormat="1" x14ac:dyDescent="0.2"/>
    <row r="1179" s="11" customFormat="1" x14ac:dyDescent="0.2"/>
    <row r="1180" s="11" customFormat="1" x14ac:dyDescent="0.2"/>
    <row r="1181" s="11" customFormat="1" x14ac:dyDescent="0.2"/>
    <row r="1182" s="11" customFormat="1" x14ac:dyDescent="0.2"/>
    <row r="1183" s="11" customFormat="1" x14ac:dyDescent="0.2"/>
    <row r="1184" s="11" customFormat="1" x14ac:dyDescent="0.2"/>
    <row r="1185" s="11" customFormat="1" x14ac:dyDescent="0.2"/>
    <row r="1186" s="11" customFormat="1" x14ac:dyDescent="0.2"/>
    <row r="1187" s="11" customFormat="1" x14ac:dyDescent="0.2"/>
    <row r="1188" s="11" customFormat="1" x14ac:dyDescent="0.2"/>
    <row r="1189" s="11" customFormat="1" x14ac:dyDescent="0.2"/>
    <row r="1190" s="11" customFormat="1" x14ac:dyDescent="0.2"/>
    <row r="1191" s="11" customFormat="1" x14ac:dyDescent="0.2"/>
    <row r="1192" s="11" customFormat="1" x14ac:dyDescent="0.2"/>
    <row r="1193" s="11" customFormat="1" x14ac:dyDescent="0.2"/>
    <row r="1194" s="11" customFormat="1" x14ac:dyDescent="0.2"/>
    <row r="1195" s="11" customFormat="1" x14ac:dyDescent="0.2"/>
    <row r="1196" s="11" customFormat="1" x14ac:dyDescent="0.2"/>
    <row r="1197" s="11" customFormat="1" x14ac:dyDescent="0.2"/>
    <row r="1198" s="11" customFormat="1" x14ac:dyDescent="0.2"/>
    <row r="1199" s="11" customFormat="1" x14ac:dyDescent="0.2"/>
    <row r="1200" s="11" customFormat="1" x14ac:dyDescent="0.2"/>
    <row r="1201" s="11" customFormat="1" x14ac:dyDescent="0.2"/>
    <row r="1202" s="11" customFormat="1" x14ac:dyDescent="0.2"/>
    <row r="1203" s="11" customFormat="1" x14ac:dyDescent="0.2"/>
    <row r="1204" s="11" customFormat="1" x14ac:dyDescent="0.2"/>
    <row r="1205" s="11" customFormat="1" x14ac:dyDescent="0.2"/>
    <row r="1206" s="11" customFormat="1" x14ac:dyDescent="0.2"/>
    <row r="1207" s="11" customFormat="1" x14ac:dyDescent="0.2"/>
    <row r="1208" s="11" customFormat="1" x14ac:dyDescent="0.2"/>
    <row r="1209" s="11" customFormat="1" x14ac:dyDescent="0.2"/>
    <row r="1210" s="11" customFormat="1" x14ac:dyDescent="0.2"/>
    <row r="1211" s="11" customFormat="1" x14ac:dyDescent="0.2"/>
    <row r="1212" s="11" customFormat="1" x14ac:dyDescent="0.2"/>
    <row r="1213" s="11" customFormat="1" x14ac:dyDescent="0.2"/>
    <row r="1214" s="11" customFormat="1" x14ac:dyDescent="0.2"/>
    <row r="1215" s="11" customFormat="1" x14ac:dyDescent="0.2"/>
    <row r="1216" s="11" customFormat="1" x14ac:dyDescent="0.2"/>
    <row r="1217" s="11" customFormat="1" x14ac:dyDescent="0.2"/>
    <row r="1218" s="11" customFormat="1" x14ac:dyDescent="0.2"/>
    <row r="1219" s="11" customFormat="1" x14ac:dyDescent="0.2"/>
    <row r="1220" s="11" customFormat="1" x14ac:dyDescent="0.2"/>
    <row r="1221" s="11" customFormat="1" x14ac:dyDescent="0.2"/>
    <row r="1222" s="11" customFormat="1" x14ac:dyDescent="0.2"/>
    <row r="1223" s="11" customFormat="1" x14ac:dyDescent="0.2"/>
    <row r="1224" s="11" customFormat="1" x14ac:dyDescent="0.2"/>
    <row r="1225" s="11" customFormat="1" x14ac:dyDescent="0.2"/>
    <row r="1226" s="11" customFormat="1" x14ac:dyDescent="0.2"/>
    <row r="1227" s="11" customFormat="1" x14ac:dyDescent="0.2"/>
    <row r="1228" s="11" customFormat="1" x14ac:dyDescent="0.2"/>
    <row r="1229" s="11" customFormat="1" x14ac:dyDescent="0.2"/>
    <row r="1230" s="11" customFormat="1" x14ac:dyDescent="0.2"/>
    <row r="1231" s="11" customFormat="1" x14ac:dyDescent="0.2"/>
    <row r="1232" s="11" customFormat="1" x14ac:dyDescent="0.2"/>
    <row r="1233" s="11" customFormat="1" x14ac:dyDescent="0.2"/>
    <row r="1234" s="11" customFormat="1" x14ac:dyDescent="0.2"/>
    <row r="1235" s="11" customFormat="1" x14ac:dyDescent="0.2"/>
    <row r="1236" s="11" customFormat="1" x14ac:dyDescent="0.2"/>
    <row r="1237" s="11" customFormat="1" x14ac:dyDescent="0.2"/>
    <row r="1238" s="11" customFormat="1" x14ac:dyDescent="0.2"/>
    <row r="1239" s="11" customFormat="1" x14ac:dyDescent="0.2"/>
    <row r="1240" s="11" customFormat="1" x14ac:dyDescent="0.2"/>
    <row r="1241" s="11" customFormat="1" x14ac:dyDescent="0.2"/>
    <row r="1242" s="11" customFormat="1" x14ac:dyDescent="0.2"/>
    <row r="1243" s="11" customFormat="1" x14ac:dyDescent="0.2"/>
    <row r="1244" s="11" customFormat="1" x14ac:dyDescent="0.2"/>
    <row r="1245" s="11" customFormat="1" x14ac:dyDescent="0.2"/>
    <row r="1246" s="11" customFormat="1" x14ac:dyDescent="0.2"/>
    <row r="1247" s="11" customFormat="1" x14ac:dyDescent="0.2"/>
    <row r="1248" s="11" customFormat="1" x14ac:dyDescent="0.2"/>
    <row r="1249" s="11" customFormat="1" x14ac:dyDescent="0.2"/>
    <row r="1250" s="11" customFormat="1" x14ac:dyDescent="0.2"/>
    <row r="1251" s="11" customFormat="1" x14ac:dyDescent="0.2"/>
    <row r="1252" s="11" customFormat="1" x14ac:dyDescent="0.2"/>
    <row r="1253" s="11" customFormat="1" x14ac:dyDescent="0.2"/>
    <row r="1254" s="11" customFormat="1" x14ac:dyDescent="0.2"/>
    <row r="1255" s="11" customFormat="1" x14ac:dyDescent="0.2"/>
    <row r="1256" s="11" customFormat="1" x14ac:dyDescent="0.2"/>
    <row r="1257" s="11" customFormat="1" x14ac:dyDescent="0.2"/>
    <row r="1258" s="11" customFormat="1" x14ac:dyDescent="0.2"/>
    <row r="1259" s="11" customFormat="1" x14ac:dyDescent="0.2"/>
    <row r="1260" s="11" customFormat="1" x14ac:dyDescent="0.2"/>
    <row r="1261" s="11" customFormat="1" x14ac:dyDescent="0.2"/>
    <row r="1262" s="11" customFormat="1" x14ac:dyDescent="0.2"/>
    <row r="1263" s="11" customFormat="1" x14ac:dyDescent="0.2"/>
    <row r="1264" s="11" customFormat="1" x14ac:dyDescent="0.2"/>
    <row r="1265" s="11" customFormat="1" x14ac:dyDescent="0.2"/>
    <row r="1266" s="11" customFormat="1" x14ac:dyDescent="0.2"/>
    <row r="1267" s="11" customFormat="1" x14ac:dyDescent="0.2"/>
    <row r="1268" s="11" customFormat="1" x14ac:dyDescent="0.2"/>
    <row r="1269" s="11" customFormat="1" x14ac:dyDescent="0.2"/>
    <row r="1270" s="11" customFormat="1" x14ac:dyDescent="0.2"/>
    <row r="1271" s="11" customFormat="1" x14ac:dyDescent="0.2"/>
    <row r="1272" s="11" customFormat="1" x14ac:dyDescent="0.2"/>
    <row r="1273" s="11" customFormat="1" x14ac:dyDescent="0.2"/>
    <row r="1274" s="11" customFormat="1" x14ac:dyDescent="0.2"/>
    <row r="1275" s="11" customFormat="1" x14ac:dyDescent="0.2"/>
    <row r="1276" s="11" customFormat="1" x14ac:dyDescent="0.2"/>
    <row r="1277" s="11" customFormat="1" x14ac:dyDescent="0.2"/>
    <row r="1278" s="11" customFormat="1" x14ac:dyDescent="0.2"/>
    <row r="1279" s="11" customFormat="1" x14ac:dyDescent="0.2"/>
    <row r="1280" s="11" customFormat="1" x14ac:dyDescent="0.2"/>
    <row r="1281" s="11" customFormat="1" x14ac:dyDescent="0.2"/>
    <row r="1282" s="11" customFormat="1" x14ac:dyDescent="0.2"/>
    <row r="1283" s="11" customFormat="1" x14ac:dyDescent="0.2"/>
    <row r="1284" s="11" customFormat="1" x14ac:dyDescent="0.2"/>
    <row r="1285" s="11" customFormat="1" x14ac:dyDescent="0.2"/>
    <row r="1286" s="11" customFormat="1" x14ac:dyDescent="0.2"/>
    <row r="1287" s="11" customFormat="1" x14ac:dyDescent="0.2"/>
    <row r="1288" s="11" customFormat="1" x14ac:dyDescent="0.2"/>
    <row r="1289" s="11" customFormat="1" x14ac:dyDescent="0.2"/>
    <row r="1290" s="11" customFormat="1" x14ac:dyDescent="0.2"/>
    <row r="1291" s="11" customFormat="1" x14ac:dyDescent="0.2"/>
    <row r="1292" s="11" customFormat="1" x14ac:dyDescent="0.2"/>
    <row r="1293" s="11" customFormat="1" x14ac:dyDescent="0.2"/>
    <row r="1294" s="11" customFormat="1" x14ac:dyDescent="0.2"/>
    <row r="1295" s="11" customFormat="1" x14ac:dyDescent="0.2"/>
    <row r="1296" s="11" customFormat="1" x14ac:dyDescent="0.2"/>
    <row r="1297" s="11" customFormat="1" x14ac:dyDescent="0.2"/>
    <row r="1298" s="11" customFormat="1" x14ac:dyDescent="0.2"/>
    <row r="1299" s="11" customFormat="1" x14ac:dyDescent="0.2"/>
    <row r="1300" s="11" customFormat="1" x14ac:dyDescent="0.2"/>
    <row r="1301" s="11" customFormat="1" x14ac:dyDescent="0.2"/>
    <row r="1302" s="11" customFormat="1" x14ac:dyDescent="0.2"/>
    <row r="1303" s="11" customFormat="1" x14ac:dyDescent="0.2"/>
    <row r="1304" s="11" customFormat="1" x14ac:dyDescent="0.2"/>
    <row r="1305" s="11" customFormat="1" x14ac:dyDescent="0.2"/>
    <row r="1306" s="11" customFormat="1" x14ac:dyDescent="0.2"/>
    <row r="1307" s="11" customFormat="1" x14ac:dyDescent="0.2"/>
    <row r="1308" s="11" customFormat="1" x14ac:dyDescent="0.2"/>
    <row r="1309" s="11" customFormat="1" x14ac:dyDescent="0.2"/>
    <row r="1310" s="11" customFormat="1" x14ac:dyDescent="0.2"/>
    <row r="1311" s="11" customFormat="1" x14ac:dyDescent="0.2"/>
    <row r="1312" s="11" customFormat="1" x14ac:dyDescent="0.2"/>
    <row r="1313" s="11" customFormat="1" x14ac:dyDescent="0.2"/>
    <row r="1314" s="11" customFormat="1" x14ac:dyDescent="0.2"/>
    <row r="1315" s="11" customFormat="1" x14ac:dyDescent="0.2"/>
  </sheetData>
  <autoFilter ref="A1:R159" xr:uid="{00000000-0009-0000-0000-000002000000}"/>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251"/>
  <sheetViews>
    <sheetView topLeftCell="A192" zoomScale="115" zoomScaleNormal="115" workbookViewId="0">
      <selection activeCell="F240" sqref="F240"/>
    </sheetView>
  </sheetViews>
  <sheetFormatPr defaultRowHeight="13" x14ac:dyDescent="0.2"/>
  <sheetData>
    <row r="1" spans="1:9" ht="26" x14ac:dyDescent="0.2">
      <c r="A1" s="22" t="s">
        <v>568</v>
      </c>
      <c r="B1" s="22" t="s">
        <v>540</v>
      </c>
      <c r="C1" s="22" t="s">
        <v>569</v>
      </c>
      <c r="D1" s="22" t="s">
        <v>570</v>
      </c>
      <c r="E1" s="79" t="s">
        <v>550</v>
      </c>
      <c r="F1" s="22" t="s">
        <v>571</v>
      </c>
      <c r="G1" s="22" t="s">
        <v>572</v>
      </c>
      <c r="H1" s="22" t="s">
        <v>573</v>
      </c>
      <c r="I1" s="22" t="s">
        <v>574</v>
      </c>
    </row>
    <row r="2" spans="1:9" ht="14" x14ac:dyDescent="0.2">
      <c r="A2" s="24">
        <v>1</v>
      </c>
      <c r="B2" s="24" t="s">
        <v>860</v>
      </c>
      <c r="C2" s="24" t="s">
        <v>861</v>
      </c>
      <c r="D2" s="24" t="s">
        <v>1165</v>
      </c>
      <c r="E2" s="23" t="s">
        <v>950</v>
      </c>
      <c r="F2" s="24" t="s">
        <v>672</v>
      </c>
      <c r="G2" s="80" t="s">
        <v>937</v>
      </c>
      <c r="H2" s="24" t="s">
        <v>671</v>
      </c>
      <c r="I2" s="24" t="s">
        <v>938</v>
      </c>
    </row>
    <row r="3" spans="1:9" ht="14" x14ac:dyDescent="0.2">
      <c r="A3" s="24">
        <v>2</v>
      </c>
      <c r="B3" s="24" t="s">
        <v>670</v>
      </c>
      <c r="C3" s="24" t="s">
        <v>671</v>
      </c>
      <c r="D3" s="24" t="s">
        <v>1166</v>
      </c>
      <c r="E3" s="23" t="s">
        <v>802</v>
      </c>
      <c r="F3" s="24" t="s">
        <v>672</v>
      </c>
      <c r="G3" s="80"/>
      <c r="H3" s="24"/>
      <c r="I3" s="24"/>
    </row>
    <row r="4" spans="1:9" ht="14" x14ac:dyDescent="0.2">
      <c r="A4" s="24">
        <v>3</v>
      </c>
      <c r="B4" s="24" t="s">
        <v>953</v>
      </c>
      <c r="C4" s="24" t="s">
        <v>1167</v>
      </c>
      <c r="D4" s="24" t="s">
        <v>1168</v>
      </c>
      <c r="E4" s="23" t="s">
        <v>1169</v>
      </c>
      <c r="F4" s="24" t="s">
        <v>672</v>
      </c>
      <c r="G4" s="80"/>
      <c r="H4" s="24"/>
      <c r="I4" s="24"/>
    </row>
    <row r="5" spans="1:9" ht="14" x14ac:dyDescent="0.2">
      <c r="A5" s="24">
        <v>4</v>
      </c>
      <c r="B5" s="24" t="s">
        <v>674</v>
      </c>
      <c r="C5" s="24" t="s">
        <v>675</v>
      </c>
      <c r="D5" s="24" t="s">
        <v>1170</v>
      </c>
      <c r="E5" s="23" t="s">
        <v>676</v>
      </c>
      <c r="F5" s="24" t="s">
        <v>672</v>
      </c>
      <c r="G5" s="80"/>
      <c r="H5" s="24"/>
      <c r="I5" s="24"/>
    </row>
    <row r="6" spans="1:9" ht="14" x14ac:dyDescent="0.2">
      <c r="A6" s="24">
        <v>5</v>
      </c>
      <c r="B6" s="24" t="s">
        <v>674</v>
      </c>
      <c r="C6" s="24" t="s">
        <v>675</v>
      </c>
      <c r="D6" s="24" t="s">
        <v>1171</v>
      </c>
      <c r="E6" s="23" t="s">
        <v>676</v>
      </c>
      <c r="F6" s="24" t="s">
        <v>672</v>
      </c>
      <c r="G6" s="80"/>
      <c r="H6" s="24"/>
      <c r="I6" s="24"/>
    </row>
    <row r="7" spans="1:9" ht="14" x14ac:dyDescent="0.2">
      <c r="A7" s="24">
        <v>6</v>
      </c>
      <c r="B7" s="24" t="s">
        <v>677</v>
      </c>
      <c r="C7" s="24" t="s">
        <v>678</v>
      </c>
      <c r="D7" s="24" t="s">
        <v>1172</v>
      </c>
      <c r="E7" s="23" t="s">
        <v>679</v>
      </c>
      <c r="F7" s="24" t="s">
        <v>672</v>
      </c>
      <c r="G7" s="80"/>
      <c r="H7" s="24"/>
      <c r="I7" s="24"/>
    </row>
    <row r="8" spans="1:9" ht="14" x14ac:dyDescent="0.2">
      <c r="A8" s="24">
        <v>7</v>
      </c>
      <c r="B8" s="24" t="s">
        <v>975</v>
      </c>
      <c r="C8" s="24" t="s">
        <v>1173</v>
      </c>
      <c r="D8" s="24" t="s">
        <v>1174</v>
      </c>
      <c r="E8" s="23" t="s">
        <v>864</v>
      </c>
      <c r="F8" s="24" t="s">
        <v>672</v>
      </c>
      <c r="G8" s="80"/>
      <c r="H8" s="24"/>
      <c r="I8" s="24"/>
    </row>
    <row r="9" spans="1:9" ht="14" x14ac:dyDescent="0.2">
      <c r="A9" s="24">
        <v>8</v>
      </c>
      <c r="B9" s="24" t="s">
        <v>693</v>
      </c>
      <c r="C9" s="24" t="s">
        <v>694</v>
      </c>
      <c r="D9" s="24" t="s">
        <v>1175</v>
      </c>
      <c r="E9" s="23" t="s">
        <v>908</v>
      </c>
      <c r="F9" s="24" t="s">
        <v>672</v>
      </c>
      <c r="G9" s="80"/>
      <c r="H9" s="24"/>
      <c r="I9" s="24"/>
    </row>
    <row r="10" spans="1:9" ht="14" x14ac:dyDescent="0.2">
      <c r="A10" s="24">
        <v>9</v>
      </c>
      <c r="B10" s="24" t="s">
        <v>892</v>
      </c>
      <c r="C10" s="24" t="s">
        <v>893</v>
      </c>
      <c r="D10" s="24" t="s">
        <v>1176</v>
      </c>
      <c r="E10" s="23" t="s">
        <v>1177</v>
      </c>
      <c r="F10" s="24" t="s">
        <v>672</v>
      </c>
      <c r="G10" s="80"/>
      <c r="H10" s="24"/>
      <c r="I10" s="24"/>
    </row>
    <row r="11" spans="1:9" ht="14" x14ac:dyDescent="0.2">
      <c r="A11" s="24">
        <v>10</v>
      </c>
      <c r="B11" s="24" t="s">
        <v>783</v>
      </c>
      <c r="C11" s="24" t="s">
        <v>784</v>
      </c>
      <c r="D11" s="24" t="s">
        <v>1178</v>
      </c>
      <c r="E11" s="23" t="s">
        <v>785</v>
      </c>
      <c r="F11" s="24" t="s">
        <v>672</v>
      </c>
      <c r="G11" s="80"/>
      <c r="H11" s="24"/>
      <c r="I11" s="24"/>
    </row>
    <row r="12" spans="1:9" ht="14" x14ac:dyDescent="0.2">
      <c r="A12" s="24">
        <v>11</v>
      </c>
      <c r="B12" s="24" t="s">
        <v>997</v>
      </c>
      <c r="C12" s="24" t="s">
        <v>1179</v>
      </c>
      <c r="D12" s="24" t="s">
        <v>1180</v>
      </c>
      <c r="E12" s="23" t="s">
        <v>1181</v>
      </c>
      <c r="F12" s="24" t="s">
        <v>672</v>
      </c>
      <c r="G12" s="80"/>
      <c r="H12" s="24"/>
      <c r="I12" s="24"/>
    </row>
    <row r="13" spans="1:9" ht="14" x14ac:dyDescent="0.2">
      <c r="A13" s="24">
        <v>12</v>
      </c>
      <c r="B13" s="24" t="s">
        <v>865</v>
      </c>
      <c r="C13" s="24" t="s">
        <v>866</v>
      </c>
      <c r="D13" s="24" t="s">
        <v>1182</v>
      </c>
      <c r="E13" s="23" t="s">
        <v>867</v>
      </c>
      <c r="F13" s="24" t="s">
        <v>672</v>
      </c>
      <c r="G13" s="80"/>
      <c r="H13" s="24"/>
      <c r="I13" s="24"/>
    </row>
    <row r="14" spans="1:9" ht="14" x14ac:dyDescent="0.2">
      <c r="A14" s="24">
        <v>13</v>
      </c>
      <c r="B14" s="24" t="s">
        <v>894</v>
      </c>
      <c r="C14" s="24" t="s">
        <v>895</v>
      </c>
      <c r="D14" s="24" t="s">
        <v>1183</v>
      </c>
      <c r="E14" s="23" t="s">
        <v>896</v>
      </c>
      <c r="F14" s="24" t="s">
        <v>672</v>
      </c>
      <c r="G14" s="80"/>
      <c r="H14" s="24"/>
      <c r="I14" s="24"/>
    </row>
    <row r="15" spans="1:9" ht="14" x14ac:dyDescent="0.2">
      <c r="A15" s="24">
        <v>14</v>
      </c>
      <c r="B15" s="24" t="s">
        <v>939</v>
      </c>
      <c r="C15" s="24" t="s">
        <v>940</v>
      </c>
      <c r="D15" s="24" t="s">
        <v>1184</v>
      </c>
      <c r="E15" s="23" t="s">
        <v>941</v>
      </c>
      <c r="F15" s="24" t="s">
        <v>672</v>
      </c>
      <c r="G15" s="80"/>
      <c r="H15" s="24"/>
      <c r="I15" s="24"/>
    </row>
    <row r="16" spans="1:9" ht="14" x14ac:dyDescent="0.2">
      <c r="A16" s="24">
        <v>15</v>
      </c>
      <c r="B16" s="24" t="s">
        <v>701</v>
      </c>
      <c r="C16" s="24" t="s">
        <v>702</v>
      </c>
      <c r="D16" s="24" t="s">
        <v>1185</v>
      </c>
      <c r="E16" s="23" t="s">
        <v>703</v>
      </c>
      <c r="F16" s="24" t="s">
        <v>672</v>
      </c>
      <c r="G16" s="80"/>
      <c r="H16" s="24"/>
      <c r="I16" s="24"/>
    </row>
    <row r="17" spans="1:9" ht="14" x14ac:dyDescent="0.2">
      <c r="A17" s="24">
        <v>16</v>
      </c>
      <c r="B17" s="24" t="s">
        <v>701</v>
      </c>
      <c r="C17" s="24" t="s">
        <v>702</v>
      </c>
      <c r="D17" s="24" t="s">
        <v>1186</v>
      </c>
      <c r="E17" s="23" t="s">
        <v>703</v>
      </c>
      <c r="F17" s="24" t="s">
        <v>672</v>
      </c>
      <c r="G17" s="80"/>
      <c r="H17" s="24"/>
      <c r="I17" s="24"/>
    </row>
    <row r="18" spans="1:9" ht="14" x14ac:dyDescent="0.2">
      <c r="A18" s="24">
        <v>17</v>
      </c>
      <c r="B18" s="24" t="s">
        <v>790</v>
      </c>
      <c r="C18" s="24" t="s">
        <v>791</v>
      </c>
      <c r="D18" s="24" t="s">
        <v>1187</v>
      </c>
      <c r="E18" s="23" t="s">
        <v>1188</v>
      </c>
      <c r="F18" s="24" t="s">
        <v>672</v>
      </c>
      <c r="G18" s="80"/>
      <c r="H18" s="24"/>
      <c r="I18" s="24"/>
    </row>
    <row r="19" spans="1:9" ht="14" x14ac:dyDescent="0.2">
      <c r="A19" s="24">
        <v>18</v>
      </c>
      <c r="B19" s="24" t="s">
        <v>831</v>
      </c>
      <c r="C19" s="24" t="s">
        <v>832</v>
      </c>
      <c r="D19" s="24" t="s">
        <v>1189</v>
      </c>
      <c r="E19" s="23" t="s">
        <v>833</v>
      </c>
      <c r="F19" s="24" t="s">
        <v>672</v>
      </c>
      <c r="G19" s="80"/>
      <c r="H19" s="24"/>
      <c r="I19" s="24"/>
    </row>
    <row r="20" spans="1:9" ht="14" x14ac:dyDescent="0.2">
      <c r="A20" s="24">
        <v>19</v>
      </c>
      <c r="B20" s="24" t="s">
        <v>792</v>
      </c>
      <c r="C20" s="24" t="s">
        <v>793</v>
      </c>
      <c r="D20" s="24" t="s">
        <v>1190</v>
      </c>
      <c r="E20" s="23" t="s">
        <v>794</v>
      </c>
      <c r="F20" s="24" t="s">
        <v>672</v>
      </c>
      <c r="G20" s="81"/>
      <c r="H20" s="24"/>
      <c r="I20" s="24"/>
    </row>
    <row r="21" spans="1:9" ht="14" x14ac:dyDescent="0.2">
      <c r="A21" s="24">
        <v>20</v>
      </c>
      <c r="B21" s="24" t="s">
        <v>1023</v>
      </c>
      <c r="C21" s="24" t="s">
        <v>1191</v>
      </c>
      <c r="D21" s="24" t="s">
        <v>1192</v>
      </c>
      <c r="E21" s="23" t="s">
        <v>673</v>
      </c>
      <c r="F21" s="24" t="s">
        <v>672</v>
      </c>
      <c r="G21" s="80"/>
      <c r="H21" s="24"/>
      <c r="I21" s="24"/>
    </row>
    <row r="22" spans="1:9" ht="14" x14ac:dyDescent="0.2">
      <c r="A22" s="24">
        <v>21</v>
      </c>
      <c r="B22" s="24" t="s">
        <v>837</v>
      </c>
      <c r="C22" s="24" t="s">
        <v>838</v>
      </c>
      <c r="D22" s="24" t="s">
        <v>1193</v>
      </c>
      <c r="E22" s="23" t="s">
        <v>839</v>
      </c>
      <c r="F22" s="24" t="s">
        <v>672</v>
      </c>
      <c r="G22" s="80"/>
      <c r="H22" s="24"/>
      <c r="I22" s="24"/>
    </row>
    <row r="23" spans="1:9" ht="14" x14ac:dyDescent="0.2">
      <c r="A23" s="24">
        <v>22</v>
      </c>
      <c r="B23" s="24" t="s">
        <v>1035</v>
      </c>
      <c r="C23" s="24" t="s">
        <v>1194</v>
      </c>
      <c r="D23" s="24" t="s">
        <v>1195</v>
      </c>
      <c r="E23" s="23" t="s">
        <v>1196</v>
      </c>
      <c r="F23" s="24" t="s">
        <v>672</v>
      </c>
      <c r="G23" s="80"/>
      <c r="H23" s="24"/>
      <c r="I23" s="24"/>
    </row>
    <row r="24" spans="1:9" ht="14" x14ac:dyDescent="0.2">
      <c r="A24" s="24">
        <v>23</v>
      </c>
      <c r="B24" s="24" t="s">
        <v>715</v>
      </c>
      <c r="C24" s="24" t="s">
        <v>716</v>
      </c>
      <c r="D24" s="24" t="s">
        <v>1197</v>
      </c>
      <c r="E24" s="23" t="s">
        <v>717</v>
      </c>
      <c r="F24" s="24" t="s">
        <v>672</v>
      </c>
      <c r="G24" s="80"/>
      <c r="H24" s="24"/>
      <c r="I24" s="24"/>
    </row>
    <row r="25" spans="1:9" ht="14" x14ac:dyDescent="0.2">
      <c r="A25" s="24">
        <v>24</v>
      </c>
      <c r="B25" s="24" t="s">
        <v>1044</v>
      </c>
      <c r="C25" s="24" t="s">
        <v>1198</v>
      </c>
      <c r="D25" s="24" t="s">
        <v>1199</v>
      </c>
      <c r="E25" s="23" t="s">
        <v>1200</v>
      </c>
      <c r="F25" s="24" t="s">
        <v>672</v>
      </c>
      <c r="G25" s="80"/>
      <c r="H25" s="24"/>
      <c r="I25" s="24"/>
    </row>
    <row r="26" spans="1:9" ht="14" x14ac:dyDescent="0.2">
      <c r="A26" s="24">
        <v>25</v>
      </c>
      <c r="B26" s="24" t="s">
        <v>721</v>
      </c>
      <c r="C26" s="24" t="s">
        <v>722</v>
      </c>
      <c r="D26" s="24" t="s">
        <v>1201</v>
      </c>
      <c r="E26" s="23" t="s">
        <v>1202</v>
      </c>
      <c r="F26" s="24" t="s">
        <v>672</v>
      </c>
      <c r="G26" s="80"/>
      <c r="H26" s="24"/>
      <c r="I26" s="24"/>
    </row>
    <row r="27" spans="1:9" ht="14" x14ac:dyDescent="0.2">
      <c r="A27" s="24">
        <v>26</v>
      </c>
      <c r="B27" s="24" t="s">
        <v>1048</v>
      </c>
      <c r="C27" s="24" t="s">
        <v>1203</v>
      </c>
      <c r="D27" s="24" t="s">
        <v>1204</v>
      </c>
      <c r="E27" s="23" t="s">
        <v>1205</v>
      </c>
      <c r="F27" s="24" t="s">
        <v>672</v>
      </c>
      <c r="G27" s="80"/>
      <c r="H27" s="24"/>
      <c r="I27" s="24"/>
    </row>
    <row r="28" spans="1:9" ht="14" x14ac:dyDescent="0.2">
      <c r="A28" s="24">
        <v>27</v>
      </c>
      <c r="B28" s="24" t="s">
        <v>747</v>
      </c>
      <c r="C28" s="24" t="s">
        <v>748</v>
      </c>
      <c r="D28" s="24" t="s">
        <v>1206</v>
      </c>
      <c r="E28" s="23" t="s">
        <v>1207</v>
      </c>
      <c r="F28" s="24" t="s">
        <v>672</v>
      </c>
      <c r="G28" s="80"/>
      <c r="H28" s="24"/>
      <c r="I28" s="24"/>
    </row>
    <row r="29" spans="1:9" ht="14" x14ac:dyDescent="0.2">
      <c r="A29" s="24">
        <v>28</v>
      </c>
      <c r="B29" s="24" t="s">
        <v>840</v>
      </c>
      <c r="C29" s="24" t="s">
        <v>841</v>
      </c>
      <c r="D29" s="24" t="s">
        <v>1208</v>
      </c>
      <c r="E29" s="23" t="s">
        <v>842</v>
      </c>
      <c r="F29" s="24" t="s">
        <v>672</v>
      </c>
      <c r="G29" s="80"/>
      <c r="H29" s="24"/>
      <c r="I29" s="24"/>
    </row>
    <row r="30" spans="1:9" ht="14" x14ac:dyDescent="0.2">
      <c r="A30" s="24">
        <v>29</v>
      </c>
      <c r="B30" s="24" t="s">
        <v>846</v>
      </c>
      <c r="C30" s="24" t="s">
        <v>847</v>
      </c>
      <c r="D30" s="24" t="s">
        <v>1209</v>
      </c>
      <c r="E30" s="23" t="s">
        <v>848</v>
      </c>
      <c r="F30" s="24" t="s">
        <v>672</v>
      </c>
      <c r="G30" s="80"/>
      <c r="H30" s="24"/>
      <c r="I30" s="24"/>
    </row>
    <row r="31" spans="1:9" ht="14" x14ac:dyDescent="0.2">
      <c r="A31" s="24">
        <v>30</v>
      </c>
      <c r="B31" s="24" t="s">
        <v>809</v>
      </c>
      <c r="C31" s="24" t="s">
        <v>810</v>
      </c>
      <c r="D31" s="24" t="s">
        <v>1210</v>
      </c>
      <c r="E31" s="23" t="s">
        <v>811</v>
      </c>
      <c r="F31" s="24" t="s">
        <v>672</v>
      </c>
      <c r="G31" s="80"/>
      <c r="H31" s="24"/>
      <c r="I31" s="24"/>
    </row>
    <row r="32" spans="1:9" ht="14" x14ac:dyDescent="0.2">
      <c r="A32" s="24">
        <v>31</v>
      </c>
      <c r="B32" s="24" t="s">
        <v>749</v>
      </c>
      <c r="C32" s="24" t="s">
        <v>750</v>
      </c>
      <c r="D32" s="24" t="s">
        <v>1211</v>
      </c>
      <c r="E32" s="23" t="s">
        <v>751</v>
      </c>
      <c r="F32" s="24" t="s">
        <v>672</v>
      </c>
      <c r="G32" s="80"/>
      <c r="H32" s="24"/>
      <c r="I32" s="24"/>
    </row>
    <row r="33" spans="1:9" ht="14" x14ac:dyDescent="0.2">
      <c r="A33" s="24">
        <v>32</v>
      </c>
      <c r="B33" s="24" t="s">
        <v>1083</v>
      </c>
      <c r="C33" s="24" t="s">
        <v>1212</v>
      </c>
      <c r="D33" s="24" t="s">
        <v>1213</v>
      </c>
      <c r="E33" s="23" t="s">
        <v>1214</v>
      </c>
      <c r="F33" s="24" t="s">
        <v>672</v>
      </c>
      <c r="G33" s="80"/>
      <c r="H33" s="24"/>
      <c r="I33" s="24"/>
    </row>
    <row r="34" spans="1:9" ht="14" x14ac:dyDescent="0.2">
      <c r="A34" s="24">
        <v>33</v>
      </c>
      <c r="B34" s="24" t="s">
        <v>1083</v>
      </c>
      <c r="C34" s="24" t="s">
        <v>1212</v>
      </c>
      <c r="D34" s="24" t="s">
        <v>1215</v>
      </c>
      <c r="E34" s="23" t="s">
        <v>1214</v>
      </c>
      <c r="F34" s="24" t="s">
        <v>672</v>
      </c>
      <c r="G34" s="80"/>
      <c r="H34" s="24"/>
      <c r="I34" s="24"/>
    </row>
    <row r="35" spans="1:9" ht="14" x14ac:dyDescent="0.2">
      <c r="A35" s="24">
        <v>34</v>
      </c>
      <c r="B35" s="24" t="s">
        <v>1216</v>
      </c>
      <c r="C35" s="24" t="s">
        <v>1217</v>
      </c>
      <c r="D35" s="24" t="s">
        <v>1218</v>
      </c>
      <c r="E35" s="23" t="s">
        <v>924</v>
      </c>
      <c r="F35" s="24" t="s">
        <v>672</v>
      </c>
      <c r="G35" s="80"/>
      <c r="H35" s="24"/>
      <c r="I35" s="24"/>
    </row>
    <row r="36" spans="1:9" ht="14" x14ac:dyDescent="0.2">
      <c r="A36" s="24">
        <v>35</v>
      </c>
      <c r="B36" s="24" t="s">
        <v>854</v>
      </c>
      <c r="C36" s="24" t="s">
        <v>855</v>
      </c>
      <c r="D36" s="24" t="s">
        <v>1219</v>
      </c>
      <c r="E36" s="23" t="s">
        <v>856</v>
      </c>
      <c r="F36" s="24" t="s">
        <v>672</v>
      </c>
      <c r="G36" s="80"/>
      <c r="H36" s="24"/>
      <c r="I36" s="24"/>
    </row>
    <row r="37" spans="1:9" ht="14" x14ac:dyDescent="0.2">
      <c r="A37" s="24">
        <v>36</v>
      </c>
      <c r="B37" s="24" t="s">
        <v>754</v>
      </c>
      <c r="C37" s="24" t="s">
        <v>755</v>
      </c>
      <c r="D37" s="24" t="s">
        <v>1220</v>
      </c>
      <c r="E37" s="23" t="s">
        <v>756</v>
      </c>
      <c r="F37" s="24" t="s">
        <v>672</v>
      </c>
      <c r="G37" s="80"/>
      <c r="H37" s="24"/>
      <c r="I37" s="24"/>
    </row>
    <row r="38" spans="1:9" ht="14" x14ac:dyDescent="0.2">
      <c r="A38" s="24">
        <v>37</v>
      </c>
      <c r="B38" s="24" t="s">
        <v>757</v>
      </c>
      <c r="C38" s="24" t="s">
        <v>758</v>
      </c>
      <c r="D38" s="24" t="s">
        <v>1221</v>
      </c>
      <c r="E38" s="23" t="s">
        <v>759</v>
      </c>
      <c r="F38" s="24" t="s">
        <v>672</v>
      </c>
      <c r="G38" s="80"/>
      <c r="H38" s="24"/>
      <c r="I38" s="24"/>
    </row>
    <row r="39" spans="1:9" ht="14" x14ac:dyDescent="0.2">
      <c r="A39" s="24">
        <v>38</v>
      </c>
      <c r="B39" s="24" t="s">
        <v>818</v>
      </c>
      <c r="C39" s="24" t="s">
        <v>1222</v>
      </c>
      <c r="D39" s="24" t="s">
        <v>1223</v>
      </c>
      <c r="E39" s="23" t="s">
        <v>1224</v>
      </c>
      <c r="F39" s="24" t="s">
        <v>672</v>
      </c>
      <c r="G39" s="80"/>
      <c r="H39" s="24"/>
      <c r="I39" s="24"/>
    </row>
    <row r="40" spans="1:9" ht="14" x14ac:dyDescent="0.2">
      <c r="A40" s="24">
        <v>39</v>
      </c>
      <c r="B40" s="24" t="s">
        <v>1225</v>
      </c>
      <c r="C40" s="24" t="s">
        <v>1226</v>
      </c>
      <c r="D40" s="24" t="s">
        <v>1227</v>
      </c>
      <c r="E40" s="23" t="s">
        <v>859</v>
      </c>
      <c r="F40" s="24" t="s">
        <v>672</v>
      </c>
      <c r="G40" s="80"/>
      <c r="H40" s="24"/>
      <c r="I40" s="24"/>
    </row>
    <row r="41" spans="1:9" ht="14" x14ac:dyDescent="0.2">
      <c r="A41" s="24">
        <v>40</v>
      </c>
      <c r="B41" s="24" t="s">
        <v>524</v>
      </c>
      <c r="C41" s="24" t="s">
        <v>887</v>
      </c>
      <c r="D41" s="24" t="s">
        <v>1228</v>
      </c>
      <c r="E41" s="23" t="s">
        <v>888</v>
      </c>
      <c r="F41" s="24" t="s">
        <v>672</v>
      </c>
      <c r="G41" s="80"/>
      <c r="H41" s="24"/>
      <c r="I41" s="24"/>
    </row>
    <row r="42" spans="1:9" ht="14" x14ac:dyDescent="0.2">
      <c r="A42" s="24">
        <v>41</v>
      </c>
      <c r="B42" s="24" t="s">
        <v>524</v>
      </c>
      <c r="C42" s="24" t="s">
        <v>887</v>
      </c>
      <c r="D42" s="24" t="s">
        <v>1229</v>
      </c>
      <c r="E42" s="23" t="s">
        <v>888</v>
      </c>
      <c r="F42" s="24" t="s">
        <v>672</v>
      </c>
      <c r="G42" s="80"/>
      <c r="H42" s="24"/>
      <c r="I42" s="24"/>
    </row>
    <row r="43" spans="1:9" ht="14" x14ac:dyDescent="0.2">
      <c r="A43" s="24">
        <v>42</v>
      </c>
      <c r="B43" s="24" t="s">
        <v>670</v>
      </c>
      <c r="C43" s="24" t="s">
        <v>671</v>
      </c>
      <c r="D43" s="24" t="s">
        <v>1230</v>
      </c>
      <c r="E43" s="23" t="s">
        <v>802</v>
      </c>
      <c r="F43" s="24" t="s">
        <v>738</v>
      </c>
      <c r="G43" s="80"/>
      <c r="H43" s="24"/>
      <c r="I43" s="24"/>
    </row>
    <row r="44" spans="1:9" ht="14" x14ac:dyDescent="0.2">
      <c r="A44" s="24">
        <v>43</v>
      </c>
      <c r="B44" s="24" t="s">
        <v>670</v>
      </c>
      <c r="C44" s="24" t="s">
        <v>671</v>
      </c>
      <c r="D44" s="24" t="s">
        <v>1231</v>
      </c>
      <c r="E44" s="23" t="s">
        <v>802</v>
      </c>
      <c r="F44" s="24" t="s">
        <v>738</v>
      </c>
      <c r="G44" s="80"/>
      <c r="H44" s="24"/>
      <c r="I44" s="24"/>
    </row>
    <row r="45" spans="1:9" ht="14" x14ac:dyDescent="0.2">
      <c r="A45" s="24">
        <v>44</v>
      </c>
      <c r="B45" s="24" t="s">
        <v>674</v>
      </c>
      <c r="C45" s="24" t="s">
        <v>675</v>
      </c>
      <c r="D45" s="24" t="s">
        <v>1232</v>
      </c>
      <c r="E45" s="23" t="s">
        <v>676</v>
      </c>
      <c r="F45" s="24" t="s">
        <v>738</v>
      </c>
      <c r="G45" s="80"/>
      <c r="H45" s="24"/>
      <c r="I45" s="24"/>
    </row>
    <row r="46" spans="1:9" ht="14" x14ac:dyDescent="0.2">
      <c r="A46" s="24">
        <v>45</v>
      </c>
      <c r="B46" s="24" t="s">
        <v>674</v>
      </c>
      <c r="C46" s="24" t="s">
        <v>675</v>
      </c>
      <c r="D46" s="24" t="s">
        <v>1233</v>
      </c>
      <c r="E46" s="23" t="s">
        <v>676</v>
      </c>
      <c r="F46" s="24" t="s">
        <v>738</v>
      </c>
      <c r="G46" s="80"/>
      <c r="H46" s="24"/>
      <c r="I46" s="24"/>
    </row>
    <row r="47" spans="1:9" ht="14" x14ac:dyDescent="0.2">
      <c r="A47" s="24">
        <v>46</v>
      </c>
      <c r="B47" s="24" t="s">
        <v>1234</v>
      </c>
      <c r="C47" s="24" t="s">
        <v>1235</v>
      </c>
      <c r="D47" s="24" t="s">
        <v>1236</v>
      </c>
      <c r="E47" s="23" t="s">
        <v>1237</v>
      </c>
      <c r="F47" s="24" t="s">
        <v>738</v>
      </c>
      <c r="G47" s="80"/>
      <c r="H47" s="24"/>
      <c r="I47" s="24"/>
    </row>
    <row r="48" spans="1:9" ht="14" x14ac:dyDescent="0.2">
      <c r="A48" s="24">
        <v>47</v>
      </c>
      <c r="B48" s="24" t="s">
        <v>771</v>
      </c>
      <c r="C48" s="24" t="s">
        <v>772</v>
      </c>
      <c r="D48" s="24" t="s">
        <v>1238</v>
      </c>
      <c r="E48" s="23" t="s">
        <v>773</v>
      </c>
      <c r="F48" s="24" t="s">
        <v>738</v>
      </c>
      <c r="G48" s="80"/>
      <c r="H48" s="24"/>
      <c r="I48" s="24"/>
    </row>
    <row r="49" spans="1:9" ht="14" x14ac:dyDescent="0.2">
      <c r="A49" s="24">
        <v>48</v>
      </c>
      <c r="B49" s="24" t="s">
        <v>683</v>
      </c>
      <c r="C49" s="24" t="s">
        <v>684</v>
      </c>
      <c r="D49" s="24" t="s">
        <v>1239</v>
      </c>
      <c r="E49" s="23" t="s">
        <v>685</v>
      </c>
      <c r="F49" s="24" t="s">
        <v>738</v>
      </c>
      <c r="G49" s="80"/>
      <c r="H49" s="24"/>
      <c r="I49" s="24"/>
    </row>
    <row r="50" spans="1:9" ht="14" x14ac:dyDescent="0.2">
      <c r="A50" s="24">
        <v>49</v>
      </c>
      <c r="B50" s="24" t="s">
        <v>1150</v>
      </c>
      <c r="C50" s="24" t="s">
        <v>1240</v>
      </c>
      <c r="D50" s="24" t="s">
        <v>1241</v>
      </c>
      <c r="E50" s="23" t="s">
        <v>1242</v>
      </c>
      <c r="F50" s="24" t="s">
        <v>738</v>
      </c>
      <c r="G50" s="80"/>
      <c r="H50" s="24"/>
      <c r="I50" s="24"/>
    </row>
    <row r="51" spans="1:9" ht="14" x14ac:dyDescent="0.2">
      <c r="A51" s="24">
        <v>50</v>
      </c>
      <c r="B51" s="24" t="s">
        <v>690</v>
      </c>
      <c r="C51" s="24" t="s">
        <v>691</v>
      </c>
      <c r="D51" s="24" t="s">
        <v>1243</v>
      </c>
      <c r="E51" s="23" t="s">
        <v>692</v>
      </c>
      <c r="F51" s="24" t="s">
        <v>738</v>
      </c>
      <c r="G51" s="80"/>
      <c r="H51" s="24"/>
      <c r="I51" s="24"/>
    </row>
    <row r="52" spans="1:9" ht="14" x14ac:dyDescent="0.2">
      <c r="A52" s="24">
        <v>51</v>
      </c>
      <c r="B52" s="24" t="s">
        <v>698</v>
      </c>
      <c r="C52" s="24" t="s">
        <v>699</v>
      </c>
      <c r="D52" s="24" t="s">
        <v>1244</v>
      </c>
      <c r="E52" s="23" t="s">
        <v>1245</v>
      </c>
      <c r="F52" s="24" t="s">
        <v>738</v>
      </c>
      <c r="G52" s="80"/>
      <c r="H52" s="24"/>
      <c r="I52" s="24"/>
    </row>
    <row r="53" spans="1:9" ht="14" x14ac:dyDescent="0.2">
      <c r="A53" s="24">
        <v>52</v>
      </c>
      <c r="B53" s="24" t="s">
        <v>825</v>
      </c>
      <c r="C53" s="24" t="s">
        <v>826</v>
      </c>
      <c r="D53" s="24" t="s">
        <v>1246</v>
      </c>
      <c r="E53" s="23" t="s">
        <v>827</v>
      </c>
      <c r="F53" s="24" t="s">
        <v>738</v>
      </c>
      <c r="G53" s="80"/>
      <c r="H53" s="24"/>
      <c r="I53" s="24"/>
    </row>
    <row r="54" spans="1:9" ht="14" x14ac:dyDescent="0.2">
      <c r="A54" s="24">
        <v>53</v>
      </c>
      <c r="B54" s="24" t="s">
        <v>783</v>
      </c>
      <c r="C54" s="24" t="s">
        <v>784</v>
      </c>
      <c r="D54" s="24" t="s">
        <v>1247</v>
      </c>
      <c r="E54" s="23" t="s">
        <v>785</v>
      </c>
      <c r="F54" s="24" t="s">
        <v>738</v>
      </c>
      <c r="G54" s="80"/>
      <c r="H54" s="24"/>
      <c r="I54" s="24"/>
    </row>
    <row r="55" spans="1:9" ht="14" x14ac:dyDescent="0.2">
      <c r="A55" s="24">
        <v>54</v>
      </c>
      <c r="B55" s="24" t="s">
        <v>828</v>
      </c>
      <c r="C55" s="24" t="s">
        <v>829</v>
      </c>
      <c r="D55" s="24" t="s">
        <v>1248</v>
      </c>
      <c r="E55" s="23" t="s">
        <v>836</v>
      </c>
      <c r="F55" s="24" t="s">
        <v>738</v>
      </c>
      <c r="G55" s="80"/>
      <c r="H55" s="24"/>
      <c r="I55" s="24"/>
    </row>
    <row r="56" spans="1:9" ht="14" x14ac:dyDescent="0.2">
      <c r="A56" s="24">
        <v>55</v>
      </c>
      <c r="B56" s="24" t="s">
        <v>997</v>
      </c>
      <c r="C56" s="24" t="s">
        <v>1179</v>
      </c>
      <c r="D56" s="24" t="s">
        <v>1249</v>
      </c>
      <c r="E56" s="23" t="s">
        <v>1181</v>
      </c>
      <c r="F56" s="24" t="s">
        <v>738</v>
      </c>
      <c r="G56" s="80"/>
      <c r="H56" s="24"/>
      <c r="I56" s="24"/>
    </row>
    <row r="57" spans="1:9" ht="14" x14ac:dyDescent="0.2">
      <c r="A57" s="24">
        <v>56</v>
      </c>
      <c r="B57" s="24" t="s">
        <v>997</v>
      </c>
      <c r="C57" s="24" t="s">
        <v>1179</v>
      </c>
      <c r="D57" s="24" t="s">
        <v>1250</v>
      </c>
      <c r="E57" s="23" t="s">
        <v>1181</v>
      </c>
      <c r="F57" s="24" t="s">
        <v>738</v>
      </c>
      <c r="G57" s="80"/>
      <c r="H57" s="24"/>
      <c r="I57" s="24"/>
    </row>
    <row r="58" spans="1:9" ht="14" x14ac:dyDescent="0.2">
      <c r="A58" s="24">
        <v>57</v>
      </c>
      <c r="B58" s="24" t="s">
        <v>865</v>
      </c>
      <c r="C58" s="24" t="s">
        <v>866</v>
      </c>
      <c r="D58" s="24" t="s">
        <v>1251</v>
      </c>
      <c r="E58" s="23" t="s">
        <v>867</v>
      </c>
      <c r="F58" s="24" t="s">
        <v>738</v>
      </c>
      <c r="G58" s="80"/>
      <c r="H58" s="24"/>
      <c r="I58" s="24"/>
    </row>
    <row r="59" spans="1:9" ht="14" x14ac:dyDescent="0.2">
      <c r="A59" s="24">
        <v>58</v>
      </c>
      <c r="B59" s="24" t="s">
        <v>865</v>
      </c>
      <c r="C59" s="24" t="s">
        <v>866</v>
      </c>
      <c r="D59" s="24" t="s">
        <v>1252</v>
      </c>
      <c r="E59" s="23" t="s">
        <v>867</v>
      </c>
      <c r="F59" s="24" t="s">
        <v>738</v>
      </c>
      <c r="G59" s="80"/>
      <c r="H59" s="24"/>
      <c r="I59" s="24"/>
    </row>
    <row r="60" spans="1:9" ht="14" x14ac:dyDescent="0.2">
      <c r="A60" s="24">
        <v>59</v>
      </c>
      <c r="B60" s="24" t="s">
        <v>865</v>
      </c>
      <c r="C60" s="24" t="s">
        <v>866</v>
      </c>
      <c r="D60" s="24" t="s">
        <v>1253</v>
      </c>
      <c r="E60" s="23" t="s">
        <v>867</v>
      </c>
      <c r="F60" s="24" t="s">
        <v>738</v>
      </c>
      <c r="G60" s="80"/>
      <c r="H60" s="24"/>
      <c r="I60" s="24"/>
    </row>
    <row r="61" spans="1:9" ht="14" x14ac:dyDescent="0.2">
      <c r="A61" s="24">
        <v>60</v>
      </c>
      <c r="B61" s="24" t="s">
        <v>701</v>
      </c>
      <c r="C61" s="24" t="s">
        <v>702</v>
      </c>
      <c r="D61" s="24" t="s">
        <v>1254</v>
      </c>
      <c r="E61" s="23" t="s">
        <v>703</v>
      </c>
      <c r="F61" s="24" t="s">
        <v>738</v>
      </c>
      <c r="G61" s="80"/>
      <c r="H61" s="24"/>
      <c r="I61" s="24"/>
    </row>
    <row r="62" spans="1:9" ht="14" x14ac:dyDescent="0.2">
      <c r="A62" s="24">
        <v>61</v>
      </c>
      <c r="B62" s="24" t="s">
        <v>792</v>
      </c>
      <c r="C62" s="24" t="s">
        <v>793</v>
      </c>
      <c r="D62" s="24" t="s">
        <v>1255</v>
      </c>
      <c r="E62" s="23" t="s">
        <v>794</v>
      </c>
      <c r="F62" s="24" t="s">
        <v>738</v>
      </c>
      <c r="G62" s="80"/>
      <c r="H62" s="24"/>
      <c r="I62" s="24"/>
    </row>
    <row r="63" spans="1:9" ht="14" x14ac:dyDescent="0.2">
      <c r="A63" s="24">
        <v>62</v>
      </c>
      <c r="B63" s="24" t="s">
        <v>708</v>
      </c>
      <c r="C63" s="24" t="s">
        <v>709</v>
      </c>
      <c r="D63" s="24" t="s">
        <v>1256</v>
      </c>
      <c r="E63" s="23" t="s">
        <v>875</v>
      </c>
      <c r="F63" s="24" t="s">
        <v>738</v>
      </c>
      <c r="G63" s="80"/>
      <c r="H63" s="24"/>
      <c r="I63" s="24"/>
    </row>
    <row r="64" spans="1:9" ht="14" hidden="1" x14ac:dyDescent="0.2">
      <c r="A64" s="24">
        <v>63</v>
      </c>
      <c r="B64" s="24" t="s">
        <v>712</v>
      </c>
      <c r="C64" s="24" t="s">
        <v>713</v>
      </c>
      <c r="D64" s="24" t="s">
        <v>1257</v>
      </c>
      <c r="E64" s="23" t="s">
        <v>714</v>
      </c>
      <c r="F64" s="24" t="s">
        <v>738</v>
      </c>
      <c r="G64" s="80"/>
      <c r="H64" s="24"/>
      <c r="I64" s="24"/>
    </row>
    <row r="65" spans="1:9" ht="14" x14ac:dyDescent="0.2">
      <c r="A65" s="24">
        <v>64</v>
      </c>
      <c r="B65" s="24" t="s">
        <v>715</v>
      </c>
      <c r="C65" s="24" t="s">
        <v>716</v>
      </c>
      <c r="D65" s="24" t="s">
        <v>1258</v>
      </c>
      <c r="E65" s="23" t="s">
        <v>717</v>
      </c>
      <c r="F65" s="24" t="s">
        <v>738</v>
      </c>
      <c r="G65" s="80"/>
      <c r="H65" s="24"/>
      <c r="I65" s="24"/>
    </row>
    <row r="66" spans="1:9" ht="14" x14ac:dyDescent="0.2">
      <c r="A66" s="24">
        <v>65</v>
      </c>
      <c r="B66" s="24" t="s">
        <v>803</v>
      </c>
      <c r="C66" s="24" t="s">
        <v>804</v>
      </c>
      <c r="D66" s="24" t="s">
        <v>1259</v>
      </c>
      <c r="E66" s="23" t="s">
        <v>1260</v>
      </c>
      <c r="F66" s="24" t="s">
        <v>738</v>
      </c>
      <c r="G66" s="80"/>
      <c r="H66" s="24"/>
      <c r="I66" s="24"/>
    </row>
    <row r="67" spans="1:9" ht="14" x14ac:dyDescent="0.2">
      <c r="A67" s="24">
        <v>66</v>
      </c>
      <c r="B67" s="24" t="s">
        <v>850</v>
      </c>
      <c r="C67" s="24" t="s">
        <v>851</v>
      </c>
      <c r="D67" s="24" t="s">
        <v>1261</v>
      </c>
      <c r="E67" s="23" t="s">
        <v>1262</v>
      </c>
      <c r="F67" s="24" t="s">
        <v>738</v>
      </c>
      <c r="G67" s="80"/>
      <c r="H67" s="24"/>
      <c r="I67" s="24"/>
    </row>
    <row r="68" spans="1:9" ht="14" x14ac:dyDescent="0.2">
      <c r="A68" s="24">
        <v>67</v>
      </c>
      <c r="B68" s="24" t="s">
        <v>918</v>
      </c>
      <c r="C68" s="24" t="s">
        <v>919</v>
      </c>
      <c r="D68" s="24" t="s">
        <v>1263</v>
      </c>
      <c r="E68" s="23" t="s">
        <v>813</v>
      </c>
      <c r="F68" s="24" t="s">
        <v>738</v>
      </c>
      <c r="G68" s="80"/>
      <c r="H68" s="24"/>
      <c r="I68" s="24"/>
    </row>
    <row r="69" spans="1:9" ht="14" x14ac:dyDescent="0.2">
      <c r="A69" s="24">
        <v>68</v>
      </c>
      <c r="B69" s="24" t="s">
        <v>1083</v>
      </c>
      <c r="C69" s="24" t="s">
        <v>1212</v>
      </c>
      <c r="D69" s="24" t="s">
        <v>1264</v>
      </c>
      <c r="E69" s="23" t="s">
        <v>1214</v>
      </c>
      <c r="F69" s="24" t="s">
        <v>738</v>
      </c>
      <c r="G69" s="80"/>
      <c r="H69" s="24"/>
      <c r="I69" s="24"/>
    </row>
    <row r="70" spans="1:9" ht="14" x14ac:dyDescent="0.2">
      <c r="A70" s="24">
        <v>69</v>
      </c>
      <c r="B70" s="24" t="s">
        <v>1265</v>
      </c>
      <c r="C70" s="24" t="s">
        <v>1266</v>
      </c>
      <c r="D70" s="24" t="s">
        <v>1267</v>
      </c>
      <c r="E70" s="23" t="s">
        <v>922</v>
      </c>
      <c r="F70" s="24" t="s">
        <v>738</v>
      </c>
      <c r="G70" s="80"/>
      <c r="H70" s="24"/>
      <c r="I70" s="24"/>
    </row>
    <row r="71" spans="1:9" ht="14" x14ac:dyDescent="0.2">
      <c r="A71" s="24">
        <v>70</v>
      </c>
      <c r="B71" s="24" t="s">
        <v>905</v>
      </c>
      <c r="C71" s="24" t="s">
        <v>906</v>
      </c>
      <c r="D71" s="24" t="s">
        <v>1268</v>
      </c>
      <c r="E71" s="23" t="s">
        <v>844</v>
      </c>
      <c r="F71" s="24" t="s">
        <v>738</v>
      </c>
      <c r="G71" s="80"/>
      <c r="H71" s="24"/>
      <c r="I71" s="24"/>
    </row>
    <row r="72" spans="1:9" ht="14" x14ac:dyDescent="0.2">
      <c r="A72" s="24">
        <v>71</v>
      </c>
      <c r="B72" s="24" t="s">
        <v>854</v>
      </c>
      <c r="C72" s="24" t="s">
        <v>855</v>
      </c>
      <c r="D72" s="24" t="s">
        <v>1269</v>
      </c>
      <c r="E72" s="23" t="s">
        <v>856</v>
      </c>
      <c r="F72" s="24" t="s">
        <v>738</v>
      </c>
      <c r="G72" s="80"/>
      <c r="H72" s="24"/>
      <c r="I72" s="24"/>
    </row>
    <row r="73" spans="1:9" ht="14" x14ac:dyDescent="0.2">
      <c r="A73" s="24">
        <v>72</v>
      </c>
      <c r="B73" s="24" t="s">
        <v>879</v>
      </c>
      <c r="C73" s="24" t="s">
        <v>880</v>
      </c>
      <c r="D73" s="24" t="s">
        <v>1270</v>
      </c>
      <c r="E73" s="23" t="s">
        <v>881</v>
      </c>
      <c r="F73" s="24" t="s">
        <v>738</v>
      </c>
      <c r="G73" s="80"/>
      <c r="H73" s="24"/>
      <c r="I73" s="24"/>
    </row>
    <row r="74" spans="1:9" ht="14" x14ac:dyDescent="0.2">
      <c r="A74" s="24">
        <v>73</v>
      </c>
      <c r="B74" s="24" t="s">
        <v>504</v>
      </c>
      <c r="C74" s="24" t="s">
        <v>820</v>
      </c>
      <c r="D74" s="24" t="s">
        <v>1271</v>
      </c>
      <c r="E74" s="23" t="s">
        <v>1272</v>
      </c>
      <c r="F74" s="24" t="s">
        <v>738</v>
      </c>
      <c r="G74" s="80"/>
      <c r="H74" s="24"/>
      <c r="I74" s="24"/>
    </row>
    <row r="75" spans="1:9" ht="14" x14ac:dyDescent="0.2">
      <c r="A75" s="24">
        <v>74</v>
      </c>
      <c r="B75" s="24" t="s">
        <v>670</v>
      </c>
      <c r="C75" s="24" t="s">
        <v>671</v>
      </c>
      <c r="D75" s="24" t="s">
        <v>1273</v>
      </c>
      <c r="E75" s="23" t="s">
        <v>802</v>
      </c>
      <c r="F75" s="24" t="s">
        <v>763</v>
      </c>
      <c r="G75" s="80"/>
      <c r="H75" s="24"/>
      <c r="I75" s="24"/>
    </row>
    <row r="76" spans="1:9" ht="14" x14ac:dyDescent="0.2">
      <c r="A76" s="24">
        <v>75</v>
      </c>
      <c r="B76" s="24" t="s">
        <v>766</v>
      </c>
      <c r="C76" s="24" t="s">
        <v>767</v>
      </c>
      <c r="D76" s="24" t="s">
        <v>1274</v>
      </c>
      <c r="E76" s="23" t="s">
        <v>768</v>
      </c>
      <c r="F76" s="24" t="s">
        <v>763</v>
      </c>
      <c r="G76" s="80"/>
      <c r="H76" s="24"/>
      <c r="I76" s="24"/>
    </row>
    <row r="77" spans="1:9" ht="14" x14ac:dyDescent="0.2">
      <c r="A77" s="24">
        <v>76</v>
      </c>
      <c r="B77" s="24" t="s">
        <v>680</v>
      </c>
      <c r="C77" s="24" t="s">
        <v>681</v>
      </c>
      <c r="D77" s="24" t="s">
        <v>1275</v>
      </c>
      <c r="E77" s="23" t="s">
        <v>970</v>
      </c>
      <c r="F77" s="24" t="s">
        <v>763</v>
      </c>
      <c r="G77" s="80"/>
      <c r="H77" s="24"/>
      <c r="I77" s="24"/>
    </row>
    <row r="78" spans="1:9" ht="14" x14ac:dyDescent="0.2">
      <c r="A78" s="24">
        <v>77</v>
      </c>
      <c r="B78" s="24" t="s">
        <v>971</v>
      </c>
      <c r="C78" s="24" t="s">
        <v>1276</v>
      </c>
      <c r="D78" s="24" t="s">
        <v>1277</v>
      </c>
      <c r="E78" s="23" t="s">
        <v>972</v>
      </c>
      <c r="F78" s="24" t="s">
        <v>763</v>
      </c>
      <c r="G78" s="80"/>
      <c r="H78" s="24"/>
      <c r="I78" s="24"/>
    </row>
    <row r="79" spans="1:9" ht="14" x14ac:dyDescent="0.2">
      <c r="A79" s="24">
        <v>78</v>
      </c>
      <c r="B79" s="24" t="s">
        <v>769</v>
      </c>
      <c r="C79" s="24" t="s">
        <v>770</v>
      </c>
      <c r="D79" s="24" t="s">
        <v>1278</v>
      </c>
      <c r="E79" s="23" t="s">
        <v>872</v>
      </c>
      <c r="F79" s="24" t="s">
        <v>763</v>
      </c>
      <c r="G79" s="80"/>
      <c r="H79" s="24"/>
      <c r="I79" s="24"/>
    </row>
    <row r="80" spans="1:9" ht="14" x14ac:dyDescent="0.2">
      <c r="A80" s="24">
        <v>79</v>
      </c>
      <c r="B80" s="24" t="s">
        <v>771</v>
      </c>
      <c r="C80" s="24" t="s">
        <v>772</v>
      </c>
      <c r="D80" s="24" t="s">
        <v>1279</v>
      </c>
      <c r="E80" s="23" t="s">
        <v>773</v>
      </c>
      <c r="F80" s="24" t="s">
        <v>763</v>
      </c>
      <c r="G80" s="80"/>
      <c r="H80" s="24"/>
      <c r="I80" s="24"/>
    </row>
    <row r="81" spans="1:9" ht="14" x14ac:dyDescent="0.2">
      <c r="A81" s="24">
        <v>80</v>
      </c>
      <c r="B81" s="24" t="s">
        <v>687</v>
      </c>
      <c r="C81" s="24" t="s">
        <v>688</v>
      </c>
      <c r="D81" s="24" t="s">
        <v>1280</v>
      </c>
      <c r="E81" s="23" t="s">
        <v>689</v>
      </c>
      <c r="F81" s="24" t="s">
        <v>763</v>
      </c>
      <c r="G81" s="80"/>
      <c r="H81" s="24"/>
      <c r="I81" s="24"/>
    </row>
    <row r="82" spans="1:9" ht="14" x14ac:dyDescent="0.2">
      <c r="A82" s="24">
        <v>81</v>
      </c>
      <c r="B82" s="24" t="s">
        <v>690</v>
      </c>
      <c r="C82" s="24" t="s">
        <v>691</v>
      </c>
      <c r="D82" s="24" t="s">
        <v>1281</v>
      </c>
      <c r="E82" s="23" t="s">
        <v>692</v>
      </c>
      <c r="F82" s="24" t="s">
        <v>763</v>
      </c>
      <c r="G82" s="80"/>
      <c r="H82" s="24"/>
      <c r="I82" s="24"/>
    </row>
    <row r="83" spans="1:9" ht="14" x14ac:dyDescent="0.2">
      <c r="A83" s="24">
        <v>82</v>
      </c>
      <c r="B83" s="24" t="s">
        <v>741</v>
      </c>
      <c r="C83" s="24" t="s">
        <v>742</v>
      </c>
      <c r="D83" s="24" t="s">
        <v>1282</v>
      </c>
      <c r="E83" s="23" t="s">
        <v>743</v>
      </c>
      <c r="F83" s="24" t="s">
        <v>763</v>
      </c>
      <c r="G83" s="80"/>
      <c r="H83" s="24"/>
      <c r="I83" s="24"/>
    </row>
    <row r="84" spans="1:9" ht="14" x14ac:dyDescent="0.2">
      <c r="A84" s="24">
        <v>83</v>
      </c>
      <c r="B84" s="24" t="s">
        <v>698</v>
      </c>
      <c r="C84" s="24" t="s">
        <v>699</v>
      </c>
      <c r="D84" s="24" t="s">
        <v>1283</v>
      </c>
      <c r="E84" s="23" t="s">
        <v>1245</v>
      </c>
      <c r="F84" s="24" t="s">
        <v>763</v>
      </c>
      <c r="G84" s="80"/>
      <c r="H84" s="24"/>
      <c r="I84" s="24"/>
    </row>
    <row r="85" spans="1:9" ht="14" x14ac:dyDescent="0.2">
      <c r="A85" s="24">
        <v>84</v>
      </c>
      <c r="B85" s="24" t="s">
        <v>783</v>
      </c>
      <c r="C85" s="24" t="s">
        <v>784</v>
      </c>
      <c r="D85" s="24" t="s">
        <v>1284</v>
      </c>
      <c r="E85" s="23" t="s">
        <v>785</v>
      </c>
      <c r="F85" s="24" t="s">
        <v>763</v>
      </c>
      <c r="G85" s="80"/>
      <c r="H85" s="24"/>
      <c r="I85" s="24"/>
    </row>
    <row r="86" spans="1:9" ht="14" x14ac:dyDescent="0.2">
      <c r="A86" s="24">
        <v>85</v>
      </c>
      <c r="B86" s="24" t="s">
        <v>865</v>
      </c>
      <c r="C86" s="24" t="s">
        <v>866</v>
      </c>
      <c r="D86" s="24" t="s">
        <v>1285</v>
      </c>
      <c r="E86" s="23" t="s">
        <v>867</v>
      </c>
      <c r="F86" s="24" t="s">
        <v>763</v>
      </c>
      <c r="G86" s="80"/>
      <c r="H86" s="24"/>
      <c r="I86" s="24"/>
    </row>
    <row r="87" spans="1:9" ht="14" x14ac:dyDescent="0.2">
      <c r="A87" s="24">
        <v>86</v>
      </c>
      <c r="B87" s="24" t="s">
        <v>786</v>
      </c>
      <c r="C87" s="24" t="s">
        <v>787</v>
      </c>
      <c r="D87" s="24" t="s">
        <v>1286</v>
      </c>
      <c r="E87" s="23" t="s">
        <v>1287</v>
      </c>
      <c r="F87" s="24" t="s">
        <v>763</v>
      </c>
      <c r="G87" s="80"/>
      <c r="H87" s="24"/>
      <c r="I87" s="24"/>
    </row>
    <row r="88" spans="1:9" ht="14" x14ac:dyDescent="0.2">
      <c r="A88" s="24">
        <v>87</v>
      </c>
      <c r="B88" s="24" t="s">
        <v>868</v>
      </c>
      <c r="C88" s="24" t="s">
        <v>869</v>
      </c>
      <c r="D88" s="24" t="s">
        <v>1288</v>
      </c>
      <c r="E88" s="23" t="s">
        <v>830</v>
      </c>
      <c r="F88" s="24" t="s">
        <v>763</v>
      </c>
      <c r="G88" s="80"/>
      <c r="H88" s="24"/>
      <c r="I88" s="24"/>
    </row>
    <row r="89" spans="1:9" ht="14" x14ac:dyDescent="0.2">
      <c r="A89" s="24">
        <v>88</v>
      </c>
      <c r="B89" s="24" t="s">
        <v>831</v>
      </c>
      <c r="C89" s="24" t="s">
        <v>832</v>
      </c>
      <c r="D89" s="24" t="s">
        <v>1290</v>
      </c>
      <c r="E89" s="23" t="s">
        <v>833</v>
      </c>
      <c r="F89" s="24" t="s">
        <v>1289</v>
      </c>
      <c r="G89" s="81"/>
      <c r="H89" s="24"/>
      <c r="I89" s="24"/>
    </row>
    <row r="90" spans="1:9" ht="14" x14ac:dyDescent="0.2">
      <c r="A90" s="24">
        <v>89</v>
      </c>
      <c r="B90" s="24" t="s">
        <v>712</v>
      </c>
      <c r="C90" s="24" t="s">
        <v>713</v>
      </c>
      <c r="D90" s="24" t="s">
        <v>1291</v>
      </c>
      <c r="E90" s="23" t="s">
        <v>714</v>
      </c>
      <c r="F90" s="24" t="s">
        <v>763</v>
      </c>
      <c r="G90" s="80"/>
      <c r="H90" s="24"/>
      <c r="I90" s="24"/>
    </row>
    <row r="91" spans="1:9" ht="14" x14ac:dyDescent="0.2">
      <c r="A91" s="24">
        <v>90</v>
      </c>
      <c r="B91" s="24" t="s">
        <v>798</v>
      </c>
      <c r="C91" s="24" t="s">
        <v>799</v>
      </c>
      <c r="D91" s="24" t="s">
        <v>1292</v>
      </c>
      <c r="E91" s="23" t="s">
        <v>808</v>
      </c>
      <c r="F91" s="24" t="s">
        <v>763</v>
      </c>
      <c r="G91" s="80"/>
      <c r="H91" s="24"/>
      <c r="I91" s="24"/>
    </row>
    <row r="92" spans="1:9" ht="14" x14ac:dyDescent="0.2">
      <c r="A92" s="24">
        <v>91</v>
      </c>
      <c r="B92" s="24" t="s">
        <v>1044</v>
      </c>
      <c r="C92" s="24" t="s">
        <v>1198</v>
      </c>
      <c r="D92" s="24" t="s">
        <v>1293</v>
      </c>
      <c r="E92" s="23" t="s">
        <v>1200</v>
      </c>
      <c r="F92" s="24" t="s">
        <v>763</v>
      </c>
      <c r="G92" s="80"/>
      <c r="H92" s="24"/>
      <c r="I92" s="24"/>
    </row>
    <row r="93" spans="1:9" ht="14" x14ac:dyDescent="0.2">
      <c r="A93" s="24">
        <v>92</v>
      </c>
      <c r="B93" s="24" t="s">
        <v>1048</v>
      </c>
      <c r="C93" s="24" t="s">
        <v>1203</v>
      </c>
      <c r="D93" s="24" t="s">
        <v>1294</v>
      </c>
      <c r="E93" s="23" t="s">
        <v>1205</v>
      </c>
      <c r="F93" s="24" t="s">
        <v>763</v>
      </c>
      <c r="G93" s="80"/>
      <c r="H93" s="24"/>
      <c r="I93" s="24"/>
    </row>
    <row r="94" spans="1:9" ht="14" x14ac:dyDescent="0.2">
      <c r="A94" s="24">
        <v>93</v>
      </c>
      <c r="B94" s="24" t="s">
        <v>840</v>
      </c>
      <c r="C94" s="24" t="s">
        <v>841</v>
      </c>
      <c r="D94" s="24" t="s">
        <v>1295</v>
      </c>
      <c r="E94" s="23" t="s">
        <v>842</v>
      </c>
      <c r="F94" s="24" t="s">
        <v>763</v>
      </c>
      <c r="G94" s="80"/>
      <c r="H94" s="24"/>
      <c r="I94" s="24"/>
    </row>
    <row r="95" spans="1:9" ht="14" x14ac:dyDescent="0.2">
      <c r="A95" s="24">
        <v>94</v>
      </c>
      <c r="B95" s="24" t="s">
        <v>1053</v>
      </c>
      <c r="C95" s="24" t="s">
        <v>1296</v>
      </c>
      <c r="D95" s="24" t="s">
        <v>1297</v>
      </c>
      <c r="E95" s="23" t="s">
        <v>1054</v>
      </c>
      <c r="F95" s="24" t="s">
        <v>763</v>
      </c>
      <c r="G95" s="80"/>
      <c r="H95" s="24"/>
      <c r="I95" s="24"/>
    </row>
    <row r="96" spans="1:9" ht="14" x14ac:dyDescent="0.2">
      <c r="A96" s="24">
        <v>95</v>
      </c>
      <c r="B96" s="24" t="s">
        <v>846</v>
      </c>
      <c r="C96" s="24" t="s">
        <v>847</v>
      </c>
      <c r="D96" s="24" t="s">
        <v>1298</v>
      </c>
      <c r="E96" s="23" t="s">
        <v>848</v>
      </c>
      <c r="F96" s="24" t="s">
        <v>763</v>
      </c>
      <c r="G96" s="80"/>
      <c r="H96" s="24"/>
      <c r="I96" s="24"/>
    </row>
    <row r="97" spans="1:9" ht="14" x14ac:dyDescent="0.2">
      <c r="A97" s="24">
        <v>96</v>
      </c>
      <c r="B97" s="24" t="s">
        <v>809</v>
      </c>
      <c r="C97" s="24" t="s">
        <v>810</v>
      </c>
      <c r="D97" s="24" t="s">
        <v>1299</v>
      </c>
      <c r="E97" s="23" t="s">
        <v>811</v>
      </c>
      <c r="F97" s="24" t="s">
        <v>763</v>
      </c>
      <c r="G97" s="80"/>
      <c r="H97" s="24"/>
      <c r="I97" s="24"/>
    </row>
    <row r="98" spans="1:9" ht="14" x14ac:dyDescent="0.2">
      <c r="A98" s="24">
        <v>97</v>
      </c>
      <c r="B98" s="24" t="s">
        <v>1300</v>
      </c>
      <c r="C98" s="24" t="s">
        <v>1301</v>
      </c>
      <c r="D98" s="24" t="s">
        <v>1302</v>
      </c>
      <c r="E98" s="23" t="s">
        <v>729</v>
      </c>
      <c r="F98" s="24" t="s">
        <v>763</v>
      </c>
      <c r="G98" s="80"/>
      <c r="H98" s="24"/>
      <c r="I98" s="24"/>
    </row>
    <row r="99" spans="1:9" ht="14" x14ac:dyDescent="0.2">
      <c r="A99" s="24">
        <v>98</v>
      </c>
      <c r="B99" s="24" t="s">
        <v>850</v>
      </c>
      <c r="C99" s="24" t="s">
        <v>851</v>
      </c>
      <c r="D99" s="24" t="s">
        <v>1303</v>
      </c>
      <c r="E99" s="23" t="s">
        <v>1262</v>
      </c>
      <c r="F99" s="24" t="s">
        <v>763</v>
      </c>
      <c r="G99" s="80"/>
      <c r="H99" s="24"/>
      <c r="I99" s="24"/>
    </row>
    <row r="100" spans="1:9" ht="14" x14ac:dyDescent="0.2">
      <c r="A100" s="24">
        <v>99</v>
      </c>
      <c r="B100" s="24" t="s">
        <v>1079</v>
      </c>
      <c r="C100" s="24" t="s">
        <v>1304</v>
      </c>
      <c r="D100" s="24" t="s">
        <v>1305</v>
      </c>
      <c r="E100" s="23" t="s">
        <v>1306</v>
      </c>
      <c r="F100" s="24" t="s">
        <v>763</v>
      </c>
      <c r="G100" s="80"/>
      <c r="H100" s="24"/>
      <c r="I100" s="24"/>
    </row>
    <row r="101" spans="1:9" ht="14" x14ac:dyDescent="0.2">
      <c r="A101" s="24">
        <v>100</v>
      </c>
      <c r="B101" s="24" t="s">
        <v>852</v>
      </c>
      <c r="C101" s="24" t="s">
        <v>853</v>
      </c>
      <c r="D101" s="24" t="s">
        <v>1307</v>
      </c>
      <c r="E101" s="23" t="s">
        <v>1093</v>
      </c>
      <c r="F101" s="24" t="s">
        <v>763</v>
      </c>
      <c r="G101" s="80"/>
      <c r="H101" s="24"/>
      <c r="I101" s="24"/>
    </row>
    <row r="102" spans="1:9" ht="14" x14ac:dyDescent="0.2">
      <c r="A102" s="24">
        <v>101</v>
      </c>
      <c r="B102" s="24" t="s">
        <v>733</v>
      </c>
      <c r="C102" s="24" t="s">
        <v>734</v>
      </c>
      <c r="D102" s="24" t="s">
        <v>1308</v>
      </c>
      <c r="E102" s="23" t="s">
        <v>735</v>
      </c>
      <c r="F102" s="24" t="s">
        <v>763</v>
      </c>
      <c r="G102" s="80"/>
      <c r="H102" s="24"/>
      <c r="I102" s="24"/>
    </row>
    <row r="103" spans="1:9" ht="14" x14ac:dyDescent="0.2">
      <c r="A103" s="24">
        <v>102</v>
      </c>
      <c r="B103" s="24" t="s">
        <v>1105</v>
      </c>
      <c r="C103" s="24" t="s">
        <v>1309</v>
      </c>
      <c r="D103" s="24" t="s">
        <v>1310</v>
      </c>
      <c r="E103" s="23" t="s">
        <v>737</v>
      </c>
      <c r="F103" s="24" t="s">
        <v>763</v>
      </c>
      <c r="G103" s="80"/>
      <c r="H103" s="24"/>
      <c r="I103" s="24"/>
    </row>
    <row r="104" spans="1:9" ht="14" x14ac:dyDescent="0.2">
      <c r="A104" s="24">
        <v>103</v>
      </c>
      <c r="B104" s="24" t="s">
        <v>1112</v>
      </c>
      <c r="C104" s="24" t="s">
        <v>1311</v>
      </c>
      <c r="D104" s="24" t="s">
        <v>1312</v>
      </c>
      <c r="E104" s="23" t="s">
        <v>1313</v>
      </c>
      <c r="F104" s="24" t="s">
        <v>763</v>
      </c>
      <c r="G104" s="80"/>
      <c r="H104" s="24"/>
      <c r="I104" s="24"/>
    </row>
    <row r="105" spans="1:9" ht="14" x14ac:dyDescent="0.2">
      <c r="A105" s="24">
        <v>104</v>
      </c>
      <c r="B105" s="24" t="s">
        <v>882</v>
      </c>
      <c r="C105" s="24" t="s">
        <v>883</v>
      </c>
      <c r="D105" s="24" t="s">
        <v>1314</v>
      </c>
      <c r="E105" s="23" t="s">
        <v>884</v>
      </c>
      <c r="F105" s="24" t="s">
        <v>763</v>
      </c>
      <c r="G105" s="80"/>
      <c r="H105" s="24"/>
      <c r="I105" s="24"/>
    </row>
    <row r="106" spans="1:9" ht="14" x14ac:dyDescent="0.2">
      <c r="A106" s="24">
        <v>105</v>
      </c>
      <c r="B106" s="24" t="s">
        <v>882</v>
      </c>
      <c r="C106" s="24" t="s">
        <v>883</v>
      </c>
      <c r="D106" s="24" t="s">
        <v>1315</v>
      </c>
      <c r="E106" s="23" t="s">
        <v>884</v>
      </c>
      <c r="F106" s="24" t="s">
        <v>763</v>
      </c>
      <c r="G106" s="80"/>
      <c r="H106" s="24"/>
      <c r="I106" s="24"/>
    </row>
    <row r="107" spans="1:9" ht="14" x14ac:dyDescent="0.2">
      <c r="A107" s="24">
        <v>106</v>
      </c>
      <c r="B107" s="24" t="s">
        <v>885</v>
      </c>
      <c r="C107" s="24" t="s">
        <v>886</v>
      </c>
      <c r="D107" s="24" t="s">
        <v>1316</v>
      </c>
      <c r="E107" s="23" t="s">
        <v>695</v>
      </c>
      <c r="F107" s="24" t="s">
        <v>763</v>
      </c>
      <c r="G107" s="80"/>
      <c r="H107" s="24"/>
      <c r="I107" s="24"/>
    </row>
    <row r="108" spans="1:9" ht="14" x14ac:dyDescent="0.2">
      <c r="A108" s="24">
        <v>107</v>
      </c>
      <c r="B108" s="24" t="s">
        <v>516</v>
      </c>
      <c r="C108" s="24" t="s">
        <v>1317</v>
      </c>
      <c r="D108" s="24" t="s">
        <v>1318</v>
      </c>
      <c r="E108" s="23" t="s">
        <v>1319</v>
      </c>
      <c r="F108" s="24" t="s">
        <v>763</v>
      </c>
      <c r="G108" s="80"/>
      <c r="H108" s="24"/>
      <c r="I108" s="24"/>
    </row>
    <row r="109" spans="1:9" ht="14" x14ac:dyDescent="0.2">
      <c r="A109" s="24">
        <v>108</v>
      </c>
      <c r="B109" s="24" t="s">
        <v>521</v>
      </c>
      <c r="C109" s="24" t="s">
        <v>760</v>
      </c>
      <c r="D109" s="24" t="s">
        <v>1320</v>
      </c>
      <c r="E109" s="23" t="s">
        <v>1321</v>
      </c>
      <c r="F109" s="24" t="s">
        <v>763</v>
      </c>
      <c r="G109" s="80"/>
      <c r="H109" s="24"/>
      <c r="I109" s="24"/>
    </row>
    <row r="110" spans="1:9" ht="14" x14ac:dyDescent="0.2">
      <c r="A110" s="24">
        <v>109</v>
      </c>
      <c r="B110" s="24" t="s">
        <v>524</v>
      </c>
      <c r="C110" s="24" t="s">
        <v>887</v>
      </c>
      <c r="D110" s="24" t="s">
        <v>1322</v>
      </c>
      <c r="E110" s="23" t="s">
        <v>888</v>
      </c>
      <c r="F110" s="24" t="s">
        <v>763</v>
      </c>
      <c r="G110" s="80"/>
      <c r="H110" s="24"/>
      <c r="I110" s="24"/>
    </row>
    <row r="111" spans="1:9" ht="14" x14ac:dyDescent="0.2">
      <c r="A111" s="24">
        <v>110</v>
      </c>
      <c r="B111" s="24" t="s">
        <v>670</v>
      </c>
      <c r="C111" s="24" t="s">
        <v>671</v>
      </c>
      <c r="D111" s="24" t="s">
        <v>1323</v>
      </c>
      <c r="E111" s="23" t="s">
        <v>802</v>
      </c>
      <c r="F111" s="24" t="s">
        <v>821</v>
      </c>
      <c r="G111" s="80"/>
      <c r="H111" s="24"/>
      <c r="I111" s="24"/>
    </row>
    <row r="112" spans="1:9" ht="14" x14ac:dyDescent="0.2">
      <c r="A112" s="24">
        <v>111</v>
      </c>
      <c r="B112" s="24" t="s">
        <v>1324</v>
      </c>
      <c r="C112" s="24" t="s">
        <v>1325</v>
      </c>
      <c r="D112" s="24" t="s">
        <v>1327</v>
      </c>
      <c r="E112" s="23" t="s">
        <v>679</v>
      </c>
      <c r="F112" s="24" t="s">
        <v>1326</v>
      </c>
      <c r="G112" s="80"/>
      <c r="H112" s="24"/>
      <c r="I112" s="24"/>
    </row>
    <row r="113" spans="1:9" ht="14" x14ac:dyDescent="0.2">
      <c r="A113" s="24">
        <v>112</v>
      </c>
      <c r="B113" s="24" t="s">
        <v>1328</v>
      </c>
      <c r="C113" s="24" t="s">
        <v>1329</v>
      </c>
      <c r="D113" s="24" t="s">
        <v>1330</v>
      </c>
      <c r="E113" s="23" t="s">
        <v>1237</v>
      </c>
      <c r="F113" s="24" t="s">
        <v>1326</v>
      </c>
      <c r="G113" s="80"/>
      <c r="H113" s="24"/>
      <c r="I113" s="24"/>
    </row>
    <row r="114" spans="1:9" ht="14" x14ac:dyDescent="0.2">
      <c r="A114" s="24">
        <v>113</v>
      </c>
      <c r="B114" s="24" t="s">
        <v>777</v>
      </c>
      <c r="C114" s="24" t="s">
        <v>778</v>
      </c>
      <c r="D114" s="24" t="s">
        <v>1331</v>
      </c>
      <c r="E114" s="23" t="s">
        <v>779</v>
      </c>
      <c r="F114" s="24" t="s">
        <v>821</v>
      </c>
      <c r="G114" s="80"/>
      <c r="H114" s="24"/>
      <c r="I114" s="24"/>
    </row>
    <row r="115" spans="1:9" ht="14" x14ac:dyDescent="0.2">
      <c r="A115" s="24">
        <v>114</v>
      </c>
      <c r="B115" s="24" t="s">
        <v>690</v>
      </c>
      <c r="C115" s="24" t="s">
        <v>691</v>
      </c>
      <c r="D115" s="24" t="s">
        <v>1332</v>
      </c>
      <c r="E115" s="23" t="s">
        <v>692</v>
      </c>
      <c r="F115" s="24" t="s">
        <v>821</v>
      </c>
      <c r="G115" s="80"/>
      <c r="H115" s="24"/>
      <c r="I115" s="24"/>
    </row>
    <row r="116" spans="1:9" ht="14" x14ac:dyDescent="0.2">
      <c r="A116" s="24">
        <v>115</v>
      </c>
      <c r="B116" s="24" t="s">
        <v>1333</v>
      </c>
      <c r="C116" s="24" t="s">
        <v>697</v>
      </c>
      <c r="D116" s="24" t="s">
        <v>1334</v>
      </c>
      <c r="E116" s="23" t="s">
        <v>870</v>
      </c>
      <c r="F116" s="24" t="s">
        <v>1326</v>
      </c>
      <c r="G116" s="80"/>
      <c r="H116" s="24"/>
      <c r="I116" s="24"/>
    </row>
    <row r="117" spans="1:9" ht="14" x14ac:dyDescent="0.2">
      <c r="A117" s="24">
        <v>116</v>
      </c>
      <c r="B117" s="24" t="s">
        <v>1333</v>
      </c>
      <c r="C117" s="24" t="s">
        <v>697</v>
      </c>
      <c r="D117" s="24" t="s">
        <v>1335</v>
      </c>
      <c r="E117" s="23" t="s">
        <v>870</v>
      </c>
      <c r="F117" s="24" t="s">
        <v>1326</v>
      </c>
      <c r="G117" s="80"/>
      <c r="H117" s="24"/>
      <c r="I117" s="24"/>
    </row>
    <row r="118" spans="1:9" ht="14" x14ac:dyDescent="0.2">
      <c r="A118" s="24">
        <v>117</v>
      </c>
      <c r="B118" s="24" t="s">
        <v>783</v>
      </c>
      <c r="C118" s="24" t="s">
        <v>784</v>
      </c>
      <c r="D118" s="24" t="s">
        <v>1336</v>
      </c>
      <c r="E118" s="23" t="s">
        <v>785</v>
      </c>
      <c r="F118" s="24" t="s">
        <v>821</v>
      </c>
      <c r="G118" s="80"/>
      <c r="H118" s="24"/>
      <c r="I118" s="24"/>
    </row>
    <row r="119" spans="1:9" ht="14" x14ac:dyDescent="0.2">
      <c r="A119" s="24">
        <v>118</v>
      </c>
      <c r="B119" s="24" t="s">
        <v>865</v>
      </c>
      <c r="C119" s="24" t="s">
        <v>866</v>
      </c>
      <c r="D119" s="24" t="s">
        <v>1337</v>
      </c>
      <c r="E119" s="23" t="s">
        <v>867</v>
      </c>
      <c r="F119" s="24" t="s">
        <v>821</v>
      </c>
      <c r="G119" s="80"/>
      <c r="H119" s="24"/>
      <c r="I119" s="24"/>
    </row>
    <row r="120" spans="1:9" ht="14" x14ac:dyDescent="0.2">
      <c r="A120" s="24">
        <v>119</v>
      </c>
      <c r="B120" s="24" t="s">
        <v>897</v>
      </c>
      <c r="C120" s="24" t="s">
        <v>898</v>
      </c>
      <c r="D120" s="24" t="s">
        <v>1338</v>
      </c>
      <c r="E120" s="23" t="s">
        <v>704</v>
      </c>
      <c r="F120" s="24" t="s">
        <v>821</v>
      </c>
      <c r="G120" s="80"/>
      <c r="H120" s="24"/>
      <c r="I120" s="24"/>
    </row>
    <row r="121" spans="1:9" ht="14" x14ac:dyDescent="0.2">
      <c r="A121" s="24">
        <v>120</v>
      </c>
      <c r="B121" s="24" t="s">
        <v>897</v>
      </c>
      <c r="C121" s="24" t="s">
        <v>898</v>
      </c>
      <c r="D121" s="24" t="s">
        <v>1339</v>
      </c>
      <c r="E121" s="23" t="s">
        <v>704</v>
      </c>
      <c r="F121" s="24" t="s">
        <v>821</v>
      </c>
      <c r="G121" s="80"/>
      <c r="H121" s="24"/>
      <c r="I121" s="24"/>
    </row>
    <row r="122" spans="1:9" ht="14" x14ac:dyDescent="0.2">
      <c r="A122" s="24">
        <v>121</v>
      </c>
      <c r="B122" s="24" t="s">
        <v>705</v>
      </c>
      <c r="C122" s="24" t="s">
        <v>706</v>
      </c>
      <c r="D122" s="24" t="s">
        <v>1340</v>
      </c>
      <c r="E122" s="23" t="s">
        <v>707</v>
      </c>
      <c r="F122" s="24" t="s">
        <v>821</v>
      </c>
      <c r="G122" s="80"/>
      <c r="H122" s="24"/>
      <c r="I122" s="24"/>
    </row>
    <row r="123" spans="1:9" ht="14" x14ac:dyDescent="0.2">
      <c r="A123" s="24">
        <v>122</v>
      </c>
      <c r="B123" s="24" t="s">
        <v>710</v>
      </c>
      <c r="C123" s="24" t="s">
        <v>711</v>
      </c>
      <c r="D123" s="24" t="s">
        <v>1341</v>
      </c>
      <c r="E123" s="23" t="s">
        <v>1342</v>
      </c>
      <c r="F123" s="24" t="s">
        <v>821</v>
      </c>
      <c r="G123" s="80"/>
      <c r="H123" s="24"/>
      <c r="I123" s="24"/>
    </row>
    <row r="124" spans="1:9" ht="14" x14ac:dyDescent="0.2">
      <c r="A124" s="24">
        <v>123</v>
      </c>
      <c r="B124" s="24" t="s">
        <v>744</v>
      </c>
      <c r="C124" s="24" t="s">
        <v>745</v>
      </c>
      <c r="D124" s="24" t="s">
        <v>1343</v>
      </c>
      <c r="E124" s="23" t="s">
        <v>746</v>
      </c>
      <c r="F124" s="24" t="s">
        <v>821</v>
      </c>
      <c r="G124" s="80"/>
      <c r="H124" s="24"/>
      <c r="I124" s="24"/>
    </row>
    <row r="125" spans="1:9" ht="14" x14ac:dyDescent="0.2">
      <c r="A125" s="24">
        <v>124</v>
      </c>
      <c r="B125" s="24" t="s">
        <v>837</v>
      </c>
      <c r="C125" s="24" t="s">
        <v>838</v>
      </c>
      <c r="D125" s="24" t="s">
        <v>1344</v>
      </c>
      <c r="E125" s="23" t="s">
        <v>839</v>
      </c>
      <c r="F125" s="24" t="s">
        <v>821</v>
      </c>
      <c r="G125" s="80"/>
      <c r="H125" s="24"/>
      <c r="I125" s="24"/>
    </row>
    <row r="126" spans="1:9" ht="14" x14ac:dyDescent="0.2">
      <c r="A126" s="24">
        <v>125</v>
      </c>
      <c r="B126" s="24" t="s">
        <v>1035</v>
      </c>
      <c r="C126" s="24" t="s">
        <v>1194</v>
      </c>
      <c r="D126" s="24" t="s">
        <v>1345</v>
      </c>
      <c r="E126" s="23" t="s">
        <v>1196</v>
      </c>
      <c r="F126" s="24" t="s">
        <v>821</v>
      </c>
      <c r="G126" s="80"/>
      <c r="H126" s="24"/>
      <c r="I126" s="24"/>
    </row>
    <row r="127" spans="1:9" ht="14" x14ac:dyDescent="0.2">
      <c r="A127" s="24">
        <v>126</v>
      </c>
      <c r="B127" s="24" t="s">
        <v>800</v>
      </c>
      <c r="C127" s="24" t="s">
        <v>801</v>
      </c>
      <c r="D127" s="24" t="s">
        <v>1346</v>
      </c>
      <c r="E127" s="23" t="s">
        <v>732</v>
      </c>
      <c r="F127" s="24" t="s">
        <v>821</v>
      </c>
      <c r="G127" s="80"/>
      <c r="H127" s="24"/>
      <c r="I127" s="24"/>
    </row>
    <row r="128" spans="1:9" ht="14" x14ac:dyDescent="0.2">
      <c r="A128" s="24">
        <v>127</v>
      </c>
      <c r="B128" s="24" t="s">
        <v>911</v>
      </c>
      <c r="C128" s="24" t="s">
        <v>912</v>
      </c>
      <c r="D128" s="24" t="s">
        <v>1347</v>
      </c>
      <c r="E128" s="23" t="s">
        <v>913</v>
      </c>
      <c r="F128" s="24" t="s">
        <v>821</v>
      </c>
      <c r="G128" s="80"/>
      <c r="H128" s="24"/>
      <c r="I128" s="24"/>
    </row>
    <row r="129" spans="1:9" ht="14" x14ac:dyDescent="0.2">
      <c r="A129" s="24">
        <v>128</v>
      </c>
      <c r="B129" s="24" t="s">
        <v>876</v>
      </c>
      <c r="C129" s="24" t="s">
        <v>877</v>
      </c>
      <c r="D129" s="24" t="s">
        <v>1348</v>
      </c>
      <c r="E129" s="23" t="s">
        <v>878</v>
      </c>
      <c r="F129" s="24" t="s">
        <v>821</v>
      </c>
      <c r="G129" s="80"/>
      <c r="H129" s="24"/>
      <c r="I129" s="24"/>
    </row>
    <row r="130" spans="1:9" ht="14" x14ac:dyDescent="0.2">
      <c r="A130" s="24">
        <v>129</v>
      </c>
      <c r="B130" s="24" t="s">
        <v>1349</v>
      </c>
      <c r="C130" s="24" t="s">
        <v>1350</v>
      </c>
      <c r="D130" s="24" t="s">
        <v>1351</v>
      </c>
      <c r="E130" s="23" t="s">
        <v>904</v>
      </c>
      <c r="F130" s="24" t="s">
        <v>1326</v>
      </c>
      <c r="G130" s="80"/>
      <c r="H130" s="24"/>
      <c r="I130" s="24"/>
    </row>
    <row r="131" spans="1:9" ht="14" x14ac:dyDescent="0.2">
      <c r="A131" s="24">
        <v>130</v>
      </c>
      <c r="B131" s="24" t="s">
        <v>1300</v>
      </c>
      <c r="C131" s="24" t="s">
        <v>1301</v>
      </c>
      <c r="D131" s="24" t="s">
        <v>1352</v>
      </c>
      <c r="E131" s="23" t="s">
        <v>729</v>
      </c>
      <c r="F131" s="24" t="s">
        <v>821</v>
      </c>
      <c r="G131" s="80"/>
      <c r="H131" s="24"/>
      <c r="I131" s="24"/>
    </row>
    <row r="132" spans="1:9" ht="14" x14ac:dyDescent="0.2">
      <c r="A132" s="24">
        <v>131</v>
      </c>
      <c r="B132" s="24" t="s">
        <v>814</v>
      </c>
      <c r="C132" s="24" t="s">
        <v>815</v>
      </c>
      <c r="D132" s="24" t="s">
        <v>1353</v>
      </c>
      <c r="E132" s="23" t="s">
        <v>816</v>
      </c>
      <c r="F132" s="24" t="s">
        <v>821</v>
      </c>
      <c r="G132" s="80"/>
      <c r="H132" s="24"/>
      <c r="I132" s="24"/>
    </row>
    <row r="133" spans="1:9" ht="14" x14ac:dyDescent="0.2">
      <c r="A133" s="24">
        <v>132</v>
      </c>
      <c r="B133" s="24" t="s">
        <v>1108</v>
      </c>
      <c r="C133" s="24" t="s">
        <v>1354</v>
      </c>
      <c r="D133" s="24" t="s">
        <v>1355</v>
      </c>
      <c r="E133" s="23" t="s">
        <v>1356</v>
      </c>
      <c r="F133" s="24" t="s">
        <v>821</v>
      </c>
      <c r="G133" s="80"/>
      <c r="H133" s="24"/>
      <c r="I133" s="24"/>
    </row>
    <row r="134" spans="1:9" ht="14" x14ac:dyDescent="0.2">
      <c r="A134" s="24">
        <v>133</v>
      </c>
      <c r="B134" s="24" t="s">
        <v>818</v>
      </c>
      <c r="C134" s="24" t="s">
        <v>1222</v>
      </c>
      <c r="D134" s="24" t="s">
        <v>1357</v>
      </c>
      <c r="E134" s="23" t="s">
        <v>1224</v>
      </c>
      <c r="F134" s="24" t="s">
        <v>821</v>
      </c>
      <c r="G134" s="80"/>
      <c r="H134" s="24"/>
      <c r="I134" s="24"/>
    </row>
    <row r="135" spans="1:9" ht="14" x14ac:dyDescent="0.2">
      <c r="A135" s="24">
        <v>134</v>
      </c>
      <c r="B135" s="24" t="s">
        <v>504</v>
      </c>
      <c r="C135" s="24" t="s">
        <v>820</v>
      </c>
      <c r="D135" s="24" t="s">
        <v>1358</v>
      </c>
      <c r="E135" s="23" t="s">
        <v>1272</v>
      </c>
      <c r="F135" s="24" t="s">
        <v>821</v>
      </c>
      <c r="G135" s="80"/>
      <c r="H135" s="24"/>
      <c r="I135" s="24"/>
    </row>
    <row r="136" spans="1:9" ht="14" x14ac:dyDescent="0.2">
      <c r="A136" s="24">
        <v>135</v>
      </c>
      <c r="B136" s="24" t="s">
        <v>504</v>
      </c>
      <c r="C136" s="24" t="s">
        <v>820</v>
      </c>
      <c r="D136" s="24" t="s">
        <v>1359</v>
      </c>
      <c r="E136" s="23" t="s">
        <v>1272</v>
      </c>
      <c r="F136" s="24" t="s">
        <v>821</v>
      </c>
      <c r="G136" s="80"/>
      <c r="H136" s="24"/>
      <c r="I136" s="24"/>
    </row>
    <row r="137" spans="1:9" ht="14" x14ac:dyDescent="0.2">
      <c r="A137" s="24">
        <v>136</v>
      </c>
      <c r="B137" s="24" t="s">
        <v>524</v>
      </c>
      <c r="C137" s="24" t="s">
        <v>887</v>
      </c>
      <c r="D137" s="24" t="s">
        <v>1360</v>
      </c>
      <c r="E137" s="23" t="s">
        <v>888</v>
      </c>
      <c r="F137" s="24" t="s">
        <v>821</v>
      </c>
      <c r="G137" s="80"/>
      <c r="H137" s="24"/>
      <c r="I137" s="24"/>
    </row>
    <row r="138" spans="1:9" ht="14" x14ac:dyDescent="0.2">
      <c r="A138" s="24">
        <v>137</v>
      </c>
      <c r="B138" s="24" t="s">
        <v>674</v>
      </c>
      <c r="C138" s="24" t="s">
        <v>675</v>
      </c>
      <c r="D138" s="24" t="s">
        <v>1361</v>
      </c>
      <c r="E138" s="23" t="s">
        <v>676</v>
      </c>
      <c r="F138" s="24" t="s">
        <v>862</v>
      </c>
      <c r="G138" s="80"/>
      <c r="H138" s="24"/>
      <c r="I138" s="24"/>
    </row>
    <row r="139" spans="1:9" ht="14" x14ac:dyDescent="0.2">
      <c r="A139" s="24">
        <v>138</v>
      </c>
      <c r="B139" s="24" t="s">
        <v>1150</v>
      </c>
      <c r="C139" s="24" t="s">
        <v>1240</v>
      </c>
      <c r="D139" s="24" t="s">
        <v>1362</v>
      </c>
      <c r="E139" s="23" t="s">
        <v>1242</v>
      </c>
      <c r="F139" s="24" t="s">
        <v>862</v>
      </c>
      <c r="G139" s="80"/>
      <c r="H139" s="24"/>
      <c r="I139" s="24"/>
    </row>
    <row r="140" spans="1:9" ht="14" x14ac:dyDescent="0.2">
      <c r="A140" s="24">
        <v>139</v>
      </c>
      <c r="B140" s="24" t="s">
        <v>690</v>
      </c>
      <c r="C140" s="24" t="s">
        <v>691</v>
      </c>
      <c r="D140" s="24" t="s">
        <v>1363</v>
      </c>
      <c r="E140" s="23" t="s">
        <v>692</v>
      </c>
      <c r="F140" s="24" t="s">
        <v>862</v>
      </c>
      <c r="G140" s="80"/>
      <c r="H140" s="24"/>
      <c r="I140" s="24"/>
    </row>
    <row r="141" spans="1:9" ht="14" x14ac:dyDescent="0.2">
      <c r="A141" s="24">
        <v>140</v>
      </c>
      <c r="B141" s="24" t="s">
        <v>825</v>
      </c>
      <c r="C141" s="24" t="s">
        <v>826</v>
      </c>
      <c r="D141" s="24" t="s">
        <v>1364</v>
      </c>
      <c r="E141" s="23" t="s">
        <v>827</v>
      </c>
      <c r="F141" s="24" t="s">
        <v>862</v>
      </c>
      <c r="G141" s="80"/>
      <c r="H141" s="24"/>
      <c r="I141" s="24"/>
    </row>
    <row r="142" spans="1:9" ht="14" x14ac:dyDescent="0.2">
      <c r="A142" s="24">
        <v>141</v>
      </c>
      <c r="B142" s="24" t="s">
        <v>995</v>
      </c>
      <c r="C142" s="24" t="s">
        <v>1365</v>
      </c>
      <c r="D142" s="24" t="s">
        <v>1366</v>
      </c>
      <c r="E142" s="23" t="s">
        <v>1367</v>
      </c>
      <c r="F142" s="24" t="s">
        <v>862</v>
      </c>
      <c r="G142" s="80"/>
      <c r="H142" s="24"/>
      <c r="I142" s="24"/>
    </row>
    <row r="143" spans="1:9" ht="14" x14ac:dyDescent="0.2">
      <c r="A143" s="24">
        <v>142</v>
      </c>
      <c r="B143" s="24" t="s">
        <v>939</v>
      </c>
      <c r="C143" s="24" t="s">
        <v>940</v>
      </c>
      <c r="D143" s="24" t="s">
        <v>1368</v>
      </c>
      <c r="E143" s="23" t="s">
        <v>941</v>
      </c>
      <c r="F143" s="24" t="s">
        <v>862</v>
      </c>
      <c r="G143" s="80"/>
      <c r="H143" s="24"/>
      <c r="I143" s="24"/>
    </row>
    <row r="144" spans="1:9" ht="14" x14ac:dyDescent="0.2">
      <c r="A144" s="24">
        <v>143</v>
      </c>
      <c r="B144" s="24" t="s">
        <v>786</v>
      </c>
      <c r="C144" s="24" t="s">
        <v>787</v>
      </c>
      <c r="D144" s="24" t="s">
        <v>1369</v>
      </c>
      <c r="E144" s="23" t="s">
        <v>1287</v>
      </c>
      <c r="F144" s="24" t="s">
        <v>862</v>
      </c>
      <c r="G144" s="80"/>
      <c r="H144" s="24"/>
      <c r="I144" s="24"/>
    </row>
    <row r="145" spans="1:9" ht="14" x14ac:dyDescent="0.2">
      <c r="A145" s="24">
        <v>144</v>
      </c>
      <c r="B145" s="24" t="s">
        <v>786</v>
      </c>
      <c r="C145" s="24" t="s">
        <v>787</v>
      </c>
      <c r="D145" s="24" t="s">
        <v>1370</v>
      </c>
      <c r="E145" s="23" t="s">
        <v>1287</v>
      </c>
      <c r="F145" s="24" t="s">
        <v>862</v>
      </c>
      <c r="G145" s="80"/>
      <c r="H145" s="24"/>
      <c r="I145" s="24"/>
    </row>
    <row r="146" spans="1:9" ht="14" x14ac:dyDescent="0.2">
      <c r="A146" s="24">
        <v>145</v>
      </c>
      <c r="B146" s="24" t="s">
        <v>788</v>
      </c>
      <c r="C146" s="24" t="s">
        <v>789</v>
      </c>
      <c r="D146" s="24" t="s">
        <v>1371</v>
      </c>
      <c r="E146" s="23" t="s">
        <v>1372</v>
      </c>
      <c r="F146" s="24" t="s">
        <v>862</v>
      </c>
      <c r="G146" s="80"/>
      <c r="H146" s="24"/>
      <c r="I146" s="24"/>
    </row>
    <row r="147" spans="1:9" ht="14" x14ac:dyDescent="0.2">
      <c r="A147" s="24">
        <v>146</v>
      </c>
      <c r="B147" s="24" t="s">
        <v>790</v>
      </c>
      <c r="C147" s="24" t="s">
        <v>791</v>
      </c>
      <c r="D147" s="24" t="s">
        <v>1373</v>
      </c>
      <c r="E147" s="23" t="s">
        <v>1188</v>
      </c>
      <c r="F147" s="24" t="s">
        <v>862</v>
      </c>
      <c r="G147" s="80"/>
      <c r="H147" s="24"/>
      <c r="I147" s="24"/>
    </row>
    <row r="148" spans="1:9" ht="14" x14ac:dyDescent="0.2">
      <c r="A148" s="24">
        <v>147</v>
      </c>
      <c r="B148" s="24" t="s">
        <v>1026</v>
      </c>
      <c r="C148" s="24" t="s">
        <v>1374</v>
      </c>
      <c r="D148" s="24" t="s">
        <v>1375</v>
      </c>
      <c r="E148" s="23" t="s">
        <v>1376</v>
      </c>
      <c r="F148" s="24" t="s">
        <v>862</v>
      </c>
      <c r="G148" s="80"/>
      <c r="H148" s="24"/>
      <c r="I148" s="24"/>
    </row>
    <row r="149" spans="1:9" ht="14" x14ac:dyDescent="0.2">
      <c r="A149" s="24">
        <v>148</v>
      </c>
      <c r="B149" s="24" t="s">
        <v>837</v>
      </c>
      <c r="C149" s="24" t="s">
        <v>838</v>
      </c>
      <c r="D149" s="24" t="s">
        <v>1377</v>
      </c>
      <c r="E149" s="23" t="s">
        <v>839</v>
      </c>
      <c r="F149" s="24" t="s">
        <v>862</v>
      </c>
      <c r="G149" s="80"/>
      <c r="H149" s="24"/>
      <c r="I149" s="24"/>
    </row>
    <row r="150" spans="1:9" ht="14" x14ac:dyDescent="0.2">
      <c r="A150" s="24">
        <v>149</v>
      </c>
      <c r="B150" s="24" t="s">
        <v>837</v>
      </c>
      <c r="C150" s="24" t="s">
        <v>838</v>
      </c>
      <c r="D150" s="24" t="s">
        <v>1378</v>
      </c>
      <c r="E150" s="23" t="s">
        <v>839</v>
      </c>
      <c r="F150" s="24" t="s">
        <v>862</v>
      </c>
      <c r="G150" s="80"/>
      <c r="H150" s="24"/>
      <c r="I150" s="24"/>
    </row>
    <row r="151" spans="1:9" ht="14" x14ac:dyDescent="0.2">
      <c r="A151" s="24">
        <v>150</v>
      </c>
      <c r="B151" s="24" t="s">
        <v>1044</v>
      </c>
      <c r="C151" s="24" t="s">
        <v>1198</v>
      </c>
      <c r="D151" s="24" t="s">
        <v>1379</v>
      </c>
      <c r="E151" s="23" t="s">
        <v>1200</v>
      </c>
      <c r="F151" s="24" t="s">
        <v>862</v>
      </c>
      <c r="G151" s="80"/>
      <c r="H151" s="24"/>
      <c r="I151" s="24"/>
    </row>
    <row r="152" spans="1:9" ht="14" x14ac:dyDescent="0.2">
      <c r="A152" s="24">
        <v>151</v>
      </c>
      <c r="B152" s="24" t="s">
        <v>915</v>
      </c>
      <c r="C152" s="24" t="s">
        <v>916</v>
      </c>
      <c r="D152" s="24" t="s">
        <v>1380</v>
      </c>
      <c r="E152" s="23" t="s">
        <v>917</v>
      </c>
      <c r="F152" s="24" t="s">
        <v>862</v>
      </c>
      <c r="G152" s="80"/>
      <c r="H152" s="24"/>
      <c r="I152" s="24"/>
    </row>
    <row r="153" spans="1:9" ht="14" x14ac:dyDescent="0.2">
      <c r="A153" s="24">
        <v>152</v>
      </c>
      <c r="B153" s="24" t="s">
        <v>806</v>
      </c>
      <c r="C153" s="24" t="s">
        <v>807</v>
      </c>
      <c r="D153" s="24" t="s">
        <v>1381</v>
      </c>
      <c r="E153" s="23" t="s">
        <v>1382</v>
      </c>
      <c r="F153" s="24" t="s">
        <v>862</v>
      </c>
      <c r="G153" s="80"/>
      <c r="H153" s="24"/>
      <c r="I153" s="24"/>
    </row>
    <row r="154" spans="1:9" ht="14" x14ac:dyDescent="0.2">
      <c r="A154" s="24">
        <v>153</v>
      </c>
      <c r="B154" s="24" t="s">
        <v>730</v>
      </c>
      <c r="C154" s="24" t="s">
        <v>731</v>
      </c>
      <c r="D154" s="24" t="s">
        <v>1383</v>
      </c>
      <c r="E154" s="23" t="s">
        <v>924</v>
      </c>
      <c r="F154" s="24" t="s">
        <v>862</v>
      </c>
      <c r="G154" s="80"/>
      <c r="H154" s="24"/>
      <c r="I154" s="24"/>
    </row>
    <row r="155" spans="1:9" ht="14" x14ac:dyDescent="0.2">
      <c r="A155" s="24">
        <v>154</v>
      </c>
      <c r="B155" s="24" t="s">
        <v>854</v>
      </c>
      <c r="C155" s="24" t="s">
        <v>855</v>
      </c>
      <c r="D155" s="24" t="s">
        <v>1384</v>
      </c>
      <c r="E155" s="23" t="s">
        <v>856</v>
      </c>
      <c r="F155" s="24" t="s">
        <v>862</v>
      </c>
      <c r="G155" s="80"/>
      <c r="H155" s="24"/>
      <c r="I155" s="24"/>
    </row>
    <row r="156" spans="1:9" ht="14" x14ac:dyDescent="0.2">
      <c r="A156" s="24">
        <v>155</v>
      </c>
      <c r="B156" s="24" t="s">
        <v>879</v>
      </c>
      <c r="C156" s="24" t="s">
        <v>880</v>
      </c>
      <c r="D156" s="24" t="s">
        <v>1385</v>
      </c>
      <c r="E156" s="23" t="s">
        <v>881</v>
      </c>
      <c r="F156" s="24" t="s">
        <v>862</v>
      </c>
      <c r="G156" s="80"/>
      <c r="H156" s="24"/>
      <c r="I156" s="24"/>
    </row>
    <row r="157" spans="1:9" ht="14" x14ac:dyDescent="0.2">
      <c r="A157" s="24">
        <v>156</v>
      </c>
      <c r="B157" s="24" t="s">
        <v>931</v>
      </c>
      <c r="C157" s="24" t="s">
        <v>932</v>
      </c>
      <c r="D157" s="24" t="s">
        <v>1386</v>
      </c>
      <c r="E157" s="23" t="s">
        <v>1387</v>
      </c>
      <c r="F157" s="24" t="s">
        <v>862</v>
      </c>
      <c r="G157" s="80"/>
      <c r="H157" s="24"/>
      <c r="I157" s="24"/>
    </row>
    <row r="158" spans="1:9" ht="14" x14ac:dyDescent="0.2">
      <c r="A158" s="24">
        <v>157</v>
      </c>
      <c r="B158" s="24" t="s">
        <v>504</v>
      </c>
      <c r="C158" s="24" t="s">
        <v>820</v>
      </c>
      <c r="D158" s="24" t="s">
        <v>1388</v>
      </c>
      <c r="E158" s="23" t="s">
        <v>1272</v>
      </c>
      <c r="F158" s="24" t="s">
        <v>862</v>
      </c>
      <c r="G158" s="80"/>
      <c r="H158" s="24"/>
      <c r="I158" s="24"/>
    </row>
    <row r="159" spans="1:9" ht="14" x14ac:dyDescent="0.2">
      <c r="A159" s="24">
        <v>158</v>
      </c>
      <c r="B159" s="24" t="s">
        <v>834</v>
      </c>
      <c r="C159" s="24" t="s">
        <v>835</v>
      </c>
      <c r="D159" s="24" t="s">
        <v>1390</v>
      </c>
      <c r="E159" s="23" t="s">
        <v>819</v>
      </c>
      <c r="F159" s="24" t="s">
        <v>1389</v>
      </c>
      <c r="G159" s="80"/>
      <c r="H159" s="24"/>
      <c r="I159" s="24"/>
    </row>
    <row r="160" spans="1:9" ht="14" x14ac:dyDescent="0.2">
      <c r="A160" s="24">
        <v>159</v>
      </c>
      <c r="B160" s="24" t="s">
        <v>911</v>
      </c>
      <c r="C160" s="24" t="s">
        <v>912</v>
      </c>
      <c r="D160" s="24" t="s">
        <v>1391</v>
      </c>
      <c r="E160" s="23" t="s">
        <v>913</v>
      </c>
      <c r="F160" s="24" t="s">
        <v>1389</v>
      </c>
      <c r="G160" s="80"/>
      <c r="H160" s="24"/>
      <c r="I160" s="24"/>
    </row>
    <row r="161" spans="1:9" ht="14" x14ac:dyDescent="0.2">
      <c r="A161" s="24">
        <v>160</v>
      </c>
      <c r="B161" s="24" t="s">
        <v>786</v>
      </c>
      <c r="C161" s="24" t="s">
        <v>787</v>
      </c>
      <c r="D161" s="24" t="s">
        <v>1393</v>
      </c>
      <c r="E161" s="23" t="s">
        <v>1287</v>
      </c>
      <c r="F161" s="24" t="s">
        <v>1392</v>
      </c>
      <c r="G161" s="80"/>
      <c r="H161" s="24"/>
      <c r="I161" s="24"/>
    </row>
    <row r="162" spans="1:9" ht="14" x14ac:dyDescent="0.2">
      <c r="A162" s="24">
        <v>161</v>
      </c>
      <c r="B162" s="24" t="s">
        <v>747</v>
      </c>
      <c r="C162" s="24" t="s">
        <v>748</v>
      </c>
      <c r="D162" s="24" t="s">
        <v>1394</v>
      </c>
      <c r="E162" s="23" t="s">
        <v>1207</v>
      </c>
      <c r="F162" s="24" t="s">
        <v>1392</v>
      </c>
      <c r="G162" s="80"/>
      <c r="H162" s="24"/>
      <c r="I162" s="24"/>
    </row>
    <row r="163" spans="1:9" ht="14" x14ac:dyDescent="0.2">
      <c r="A163" s="24">
        <v>162</v>
      </c>
      <c r="B163" s="24" t="s">
        <v>1076</v>
      </c>
      <c r="C163" s="24" t="s">
        <v>1395</v>
      </c>
      <c r="D163" s="24" t="s">
        <v>1396</v>
      </c>
      <c r="E163" s="23" t="s">
        <v>1397</v>
      </c>
      <c r="F163" s="24" t="s">
        <v>1392</v>
      </c>
      <c r="G163" s="80"/>
      <c r="H163" s="24"/>
      <c r="I163" s="24"/>
    </row>
    <row r="164" spans="1:9" ht="14" x14ac:dyDescent="0.2">
      <c r="A164" s="24">
        <v>163</v>
      </c>
      <c r="B164" s="24" t="s">
        <v>761</v>
      </c>
      <c r="C164" s="24" t="s">
        <v>762</v>
      </c>
      <c r="D164" s="24" t="s">
        <v>1398</v>
      </c>
      <c r="E164" s="23" t="s">
        <v>764</v>
      </c>
      <c r="F164" s="24" t="s">
        <v>891</v>
      </c>
      <c r="G164" s="80"/>
      <c r="H164" s="24"/>
      <c r="I164" s="24"/>
    </row>
    <row r="165" spans="1:9" ht="14" x14ac:dyDescent="0.2">
      <c r="A165" s="24">
        <v>164</v>
      </c>
      <c r="B165" s="24" t="s">
        <v>1328</v>
      </c>
      <c r="C165" s="24" t="s">
        <v>1329</v>
      </c>
      <c r="D165" s="24" t="s">
        <v>1400</v>
      </c>
      <c r="E165" s="23" t="s">
        <v>1237</v>
      </c>
      <c r="F165" s="24" t="s">
        <v>1399</v>
      </c>
      <c r="G165" s="80"/>
      <c r="H165" s="24"/>
      <c r="I165" s="24"/>
    </row>
    <row r="166" spans="1:9" ht="14" x14ac:dyDescent="0.2">
      <c r="A166" s="24">
        <v>165</v>
      </c>
      <c r="B166" s="24" t="s">
        <v>971</v>
      </c>
      <c r="C166" s="24" t="s">
        <v>1276</v>
      </c>
      <c r="D166" s="24" t="s">
        <v>1401</v>
      </c>
      <c r="E166" s="23" t="s">
        <v>972</v>
      </c>
      <c r="F166" s="24" t="s">
        <v>891</v>
      </c>
      <c r="G166" s="80"/>
      <c r="H166" s="24"/>
      <c r="I166" s="24"/>
    </row>
    <row r="167" spans="1:9" ht="14" x14ac:dyDescent="0.2">
      <c r="A167" s="24">
        <v>166</v>
      </c>
      <c r="B167" s="24" t="s">
        <v>769</v>
      </c>
      <c r="C167" s="24" t="s">
        <v>770</v>
      </c>
      <c r="D167" s="24" t="s">
        <v>1402</v>
      </c>
      <c r="E167" s="23" t="s">
        <v>872</v>
      </c>
      <c r="F167" s="24" t="s">
        <v>891</v>
      </c>
      <c r="G167" s="80"/>
      <c r="H167" s="24"/>
      <c r="I167" s="24"/>
    </row>
    <row r="168" spans="1:9" ht="14" x14ac:dyDescent="0.2">
      <c r="A168" s="24">
        <v>167</v>
      </c>
      <c r="B168" s="24" t="s">
        <v>769</v>
      </c>
      <c r="C168" s="24" t="s">
        <v>770</v>
      </c>
      <c r="D168" s="24" t="s">
        <v>1403</v>
      </c>
      <c r="E168" s="23" t="s">
        <v>872</v>
      </c>
      <c r="F168" s="24" t="s">
        <v>891</v>
      </c>
      <c r="G168" s="80"/>
      <c r="H168" s="24"/>
      <c r="I168" s="24"/>
    </row>
    <row r="169" spans="1:9" ht="14" x14ac:dyDescent="0.2">
      <c r="A169" s="24">
        <v>168</v>
      </c>
      <c r="B169" s="24" t="s">
        <v>822</v>
      </c>
      <c r="C169" s="24" t="s">
        <v>823</v>
      </c>
      <c r="D169" s="24" t="s">
        <v>1404</v>
      </c>
      <c r="E169" s="23" t="s">
        <v>1405</v>
      </c>
      <c r="F169" s="24" t="s">
        <v>891</v>
      </c>
      <c r="G169" s="80"/>
      <c r="H169" s="24"/>
      <c r="I169" s="24"/>
    </row>
    <row r="170" spans="1:9" ht="14" x14ac:dyDescent="0.2">
      <c r="A170" s="24">
        <v>169</v>
      </c>
      <c r="B170" s="24" t="s">
        <v>822</v>
      </c>
      <c r="C170" s="24" t="s">
        <v>823</v>
      </c>
      <c r="D170" s="24" t="s">
        <v>1406</v>
      </c>
      <c r="E170" s="23" t="s">
        <v>1405</v>
      </c>
      <c r="F170" s="24" t="s">
        <v>891</v>
      </c>
      <c r="G170" s="80"/>
      <c r="H170" s="24"/>
      <c r="I170" s="24"/>
    </row>
    <row r="171" spans="1:9" ht="14" x14ac:dyDescent="0.2">
      <c r="A171" s="24">
        <v>170</v>
      </c>
      <c r="B171" s="24" t="s">
        <v>683</v>
      </c>
      <c r="C171" s="24" t="s">
        <v>684</v>
      </c>
      <c r="D171" s="24" t="s">
        <v>1407</v>
      </c>
      <c r="E171" s="23" t="s">
        <v>685</v>
      </c>
      <c r="F171" s="24" t="s">
        <v>891</v>
      </c>
      <c r="G171" s="80"/>
      <c r="H171" s="24"/>
      <c r="I171" s="24"/>
    </row>
    <row r="172" spans="1:9" ht="14" x14ac:dyDescent="0.2">
      <c r="A172" s="24">
        <v>171</v>
      </c>
      <c r="B172" s="24" t="s">
        <v>687</v>
      </c>
      <c r="C172" s="24" t="s">
        <v>688</v>
      </c>
      <c r="D172" s="24" t="s">
        <v>1408</v>
      </c>
      <c r="E172" s="23" t="s">
        <v>689</v>
      </c>
      <c r="F172" s="24" t="s">
        <v>891</v>
      </c>
      <c r="G172" s="80"/>
      <c r="H172" s="24"/>
      <c r="I172" s="24"/>
    </row>
    <row r="173" spans="1:9" ht="14" x14ac:dyDescent="0.2">
      <c r="A173" s="24">
        <v>172</v>
      </c>
      <c r="B173" s="24" t="s">
        <v>777</v>
      </c>
      <c r="C173" s="24" t="s">
        <v>778</v>
      </c>
      <c r="D173" s="24" t="s">
        <v>1409</v>
      </c>
      <c r="E173" s="23" t="s">
        <v>779</v>
      </c>
      <c r="F173" s="24" t="s">
        <v>891</v>
      </c>
      <c r="G173" s="80"/>
      <c r="H173" s="24"/>
      <c r="I173" s="24"/>
    </row>
    <row r="174" spans="1:9" ht="14" x14ac:dyDescent="0.2">
      <c r="A174" s="24">
        <v>173</v>
      </c>
      <c r="B174" s="24" t="s">
        <v>690</v>
      </c>
      <c r="C174" s="24" t="s">
        <v>691</v>
      </c>
      <c r="D174" s="24" t="s">
        <v>1410</v>
      </c>
      <c r="E174" s="23" t="s">
        <v>692</v>
      </c>
      <c r="F174" s="24" t="s">
        <v>891</v>
      </c>
      <c r="G174" s="80"/>
      <c r="H174" s="24"/>
      <c r="I174" s="24"/>
    </row>
    <row r="175" spans="1:9" ht="14" x14ac:dyDescent="0.2">
      <c r="A175" s="24">
        <v>174</v>
      </c>
      <c r="B175" s="24" t="s">
        <v>693</v>
      </c>
      <c r="C175" s="24" t="s">
        <v>694</v>
      </c>
      <c r="D175" s="24" t="s">
        <v>1411</v>
      </c>
      <c r="E175" s="23" t="s">
        <v>908</v>
      </c>
      <c r="F175" s="24" t="s">
        <v>891</v>
      </c>
      <c r="G175" s="80"/>
      <c r="H175" s="24"/>
      <c r="I175" s="24"/>
    </row>
    <row r="176" spans="1:9" ht="14" x14ac:dyDescent="0.2">
      <c r="A176" s="24">
        <v>175</v>
      </c>
      <c r="B176" s="24" t="s">
        <v>1333</v>
      </c>
      <c r="C176" s="24" t="s">
        <v>697</v>
      </c>
      <c r="D176" s="24" t="s">
        <v>1412</v>
      </c>
      <c r="E176" s="23" t="s">
        <v>870</v>
      </c>
      <c r="F176" s="24" t="s">
        <v>1399</v>
      </c>
      <c r="G176" s="80"/>
      <c r="H176" s="24"/>
      <c r="I176" s="24"/>
    </row>
    <row r="177" spans="1:9" ht="14" x14ac:dyDescent="0.2">
      <c r="A177" s="24">
        <v>176</v>
      </c>
      <c r="B177" s="24" t="s">
        <v>825</v>
      </c>
      <c r="C177" s="24" t="s">
        <v>826</v>
      </c>
      <c r="D177" s="24" t="s">
        <v>1413</v>
      </c>
      <c r="E177" s="23" t="s">
        <v>827</v>
      </c>
      <c r="F177" s="24" t="s">
        <v>891</v>
      </c>
      <c r="G177" s="80"/>
      <c r="H177" s="24"/>
      <c r="I177" s="24"/>
    </row>
    <row r="178" spans="1:9" ht="14" x14ac:dyDescent="0.2">
      <c r="A178" s="24">
        <v>177</v>
      </c>
      <c r="B178" s="24" t="s">
        <v>780</v>
      </c>
      <c r="C178" s="24" t="s">
        <v>781</v>
      </c>
      <c r="D178" s="24" t="s">
        <v>1414</v>
      </c>
      <c r="E178" s="23" t="s">
        <v>782</v>
      </c>
      <c r="F178" s="24" t="s">
        <v>891</v>
      </c>
      <c r="G178" s="80"/>
      <c r="H178" s="24"/>
      <c r="I178" s="24"/>
    </row>
    <row r="179" spans="1:9" ht="14" x14ac:dyDescent="0.2">
      <c r="A179" s="24">
        <v>178</v>
      </c>
      <c r="B179" s="24" t="s">
        <v>894</v>
      </c>
      <c r="C179" s="24" t="s">
        <v>895</v>
      </c>
      <c r="D179" s="24" t="s">
        <v>1415</v>
      </c>
      <c r="E179" s="23" t="s">
        <v>896</v>
      </c>
      <c r="F179" s="24" t="s">
        <v>891</v>
      </c>
      <c r="G179" s="80"/>
      <c r="H179" s="24"/>
      <c r="I179" s="24"/>
    </row>
    <row r="180" spans="1:9" ht="14" x14ac:dyDescent="0.2">
      <c r="A180" s="24">
        <v>179</v>
      </c>
      <c r="B180" s="24" t="s">
        <v>868</v>
      </c>
      <c r="C180" s="24" t="s">
        <v>869</v>
      </c>
      <c r="D180" s="24" t="s">
        <v>1416</v>
      </c>
      <c r="E180" s="23" t="s">
        <v>830</v>
      </c>
      <c r="F180" s="24" t="s">
        <v>891</v>
      </c>
      <c r="G180" s="80"/>
      <c r="H180" s="24"/>
      <c r="I180" s="24"/>
    </row>
    <row r="181" spans="1:9" ht="14" x14ac:dyDescent="0.2">
      <c r="A181" s="24">
        <v>180</v>
      </c>
      <c r="B181" s="24" t="s">
        <v>831</v>
      </c>
      <c r="C181" s="24" t="s">
        <v>832</v>
      </c>
      <c r="D181" s="24" t="s">
        <v>1417</v>
      </c>
      <c r="E181" s="23" t="s">
        <v>833</v>
      </c>
      <c r="F181" s="24" t="s">
        <v>891</v>
      </c>
      <c r="G181" s="80"/>
      <c r="H181" s="24"/>
      <c r="I181" s="24"/>
    </row>
    <row r="182" spans="1:9" ht="14" x14ac:dyDescent="0.2">
      <c r="A182" s="24">
        <v>181</v>
      </c>
      <c r="B182" s="24" t="s">
        <v>795</v>
      </c>
      <c r="C182" s="24" t="s">
        <v>796</v>
      </c>
      <c r="D182" s="24" t="s">
        <v>1418</v>
      </c>
      <c r="E182" s="23" t="s">
        <v>797</v>
      </c>
      <c r="F182" s="24" t="s">
        <v>891</v>
      </c>
      <c r="G182" s="80"/>
      <c r="H182" s="24"/>
      <c r="I182" s="24"/>
    </row>
    <row r="183" spans="1:9" ht="14" x14ac:dyDescent="0.2">
      <c r="A183" s="24">
        <v>182</v>
      </c>
      <c r="B183" s="24" t="s">
        <v>1023</v>
      </c>
      <c r="C183" s="24" t="s">
        <v>1191</v>
      </c>
      <c r="D183" s="24" t="s">
        <v>1419</v>
      </c>
      <c r="E183" s="23" t="s">
        <v>673</v>
      </c>
      <c r="F183" s="24" t="s">
        <v>891</v>
      </c>
      <c r="G183" s="80"/>
      <c r="H183" s="24"/>
      <c r="I183" s="24"/>
    </row>
    <row r="184" spans="1:9" ht="14" x14ac:dyDescent="0.2">
      <c r="A184" s="24">
        <v>183</v>
      </c>
      <c r="B184" s="24" t="s">
        <v>873</v>
      </c>
      <c r="C184" s="24" t="s">
        <v>874</v>
      </c>
      <c r="D184" s="24" t="s">
        <v>1420</v>
      </c>
      <c r="E184" s="23" t="s">
        <v>1421</v>
      </c>
      <c r="F184" s="24" t="s">
        <v>891</v>
      </c>
      <c r="G184" s="80"/>
      <c r="H184" s="24"/>
      <c r="I184" s="24"/>
    </row>
    <row r="185" spans="1:9" ht="14" x14ac:dyDescent="0.2">
      <c r="A185" s="24">
        <v>184</v>
      </c>
      <c r="B185" s="24" t="s">
        <v>710</v>
      </c>
      <c r="C185" s="24" t="s">
        <v>711</v>
      </c>
      <c r="D185" s="24" t="s">
        <v>1422</v>
      </c>
      <c r="E185" s="23" t="s">
        <v>1342</v>
      </c>
      <c r="F185" s="24" t="s">
        <v>891</v>
      </c>
      <c r="G185" s="80"/>
      <c r="H185" s="24"/>
      <c r="I185" s="24"/>
    </row>
    <row r="186" spans="1:9" ht="14" x14ac:dyDescent="0.2">
      <c r="A186" s="24">
        <v>185</v>
      </c>
      <c r="B186" s="24" t="s">
        <v>710</v>
      </c>
      <c r="C186" s="24" t="s">
        <v>711</v>
      </c>
      <c r="D186" s="24" t="s">
        <v>1423</v>
      </c>
      <c r="E186" s="23" t="s">
        <v>1342</v>
      </c>
      <c r="F186" s="24" t="s">
        <v>891</v>
      </c>
      <c r="G186" s="80"/>
      <c r="H186" s="24"/>
      <c r="I186" s="24"/>
    </row>
    <row r="187" spans="1:9" ht="14" x14ac:dyDescent="0.2">
      <c r="A187" s="24">
        <v>186</v>
      </c>
      <c r="B187" s="24" t="s">
        <v>798</v>
      </c>
      <c r="C187" s="24" t="s">
        <v>799</v>
      </c>
      <c r="D187" s="24" t="s">
        <v>1424</v>
      </c>
      <c r="E187" s="23" t="s">
        <v>808</v>
      </c>
      <c r="F187" s="24" t="s">
        <v>891</v>
      </c>
      <c r="G187" s="80"/>
      <c r="H187" s="24"/>
      <c r="I187" s="24"/>
    </row>
    <row r="188" spans="1:9" ht="14" x14ac:dyDescent="0.2">
      <c r="A188" s="24">
        <v>187</v>
      </c>
      <c r="B188" s="24" t="s">
        <v>715</v>
      </c>
      <c r="C188" s="24" t="s">
        <v>716</v>
      </c>
      <c r="D188" s="24" t="s">
        <v>1425</v>
      </c>
      <c r="E188" s="23" t="s">
        <v>717</v>
      </c>
      <c r="F188" s="24" t="s">
        <v>891</v>
      </c>
      <c r="G188" s="80"/>
      <c r="H188" s="24"/>
      <c r="I188" s="24"/>
    </row>
    <row r="189" spans="1:9" ht="14" x14ac:dyDescent="0.2">
      <c r="A189" s="24">
        <v>188</v>
      </c>
      <c r="B189" s="24" t="s">
        <v>715</v>
      </c>
      <c r="C189" s="24" t="s">
        <v>716</v>
      </c>
      <c r="D189" s="24" t="s">
        <v>1426</v>
      </c>
      <c r="E189" s="23" t="s">
        <v>717</v>
      </c>
      <c r="F189" s="24" t="s">
        <v>891</v>
      </c>
      <c r="G189" s="80"/>
      <c r="H189" s="24"/>
      <c r="I189" s="24"/>
    </row>
    <row r="190" spans="1:9" ht="14" x14ac:dyDescent="0.2">
      <c r="A190" s="24">
        <v>189</v>
      </c>
      <c r="B190" s="24" t="s">
        <v>1147</v>
      </c>
      <c r="C190" s="24" t="s">
        <v>1427</v>
      </c>
      <c r="D190" s="24" t="s">
        <v>1428</v>
      </c>
      <c r="E190" s="23" t="s">
        <v>1429</v>
      </c>
      <c r="F190" s="24" t="s">
        <v>891</v>
      </c>
      <c r="G190" s="80"/>
      <c r="H190" s="24"/>
      <c r="I190" s="24"/>
    </row>
    <row r="191" spans="1:9" ht="14" x14ac:dyDescent="0.2">
      <c r="A191" s="24">
        <v>190</v>
      </c>
      <c r="B191" s="24" t="s">
        <v>1044</v>
      </c>
      <c r="C191" s="24" t="s">
        <v>1198</v>
      </c>
      <c r="D191" s="24" t="s">
        <v>1430</v>
      </c>
      <c r="E191" s="23" t="s">
        <v>1200</v>
      </c>
      <c r="F191" s="24" t="s">
        <v>891</v>
      </c>
      <c r="G191" s="80"/>
      <c r="H191" s="24"/>
      <c r="I191" s="24"/>
    </row>
    <row r="192" spans="1:9" ht="14" x14ac:dyDescent="0.2">
      <c r="A192" s="24">
        <v>191</v>
      </c>
      <c r="B192" s="24" t="s">
        <v>723</v>
      </c>
      <c r="C192" s="24" t="s">
        <v>724</v>
      </c>
      <c r="D192" s="24" t="s">
        <v>1431</v>
      </c>
      <c r="E192" s="23" t="s">
        <v>1432</v>
      </c>
      <c r="F192" s="24" t="s">
        <v>891</v>
      </c>
      <c r="G192" s="80"/>
      <c r="H192" s="24"/>
      <c r="I192" s="24"/>
    </row>
    <row r="193" spans="1:9" ht="14" x14ac:dyDescent="0.2">
      <c r="A193" s="24">
        <v>192</v>
      </c>
      <c r="B193" s="24" t="s">
        <v>1433</v>
      </c>
      <c r="C193" s="24" t="s">
        <v>1434</v>
      </c>
      <c r="D193" s="24" t="s">
        <v>1435</v>
      </c>
      <c r="E193" s="23" t="s">
        <v>1432</v>
      </c>
      <c r="F193" s="24" t="s">
        <v>1399</v>
      </c>
      <c r="G193" s="80"/>
      <c r="H193" s="24"/>
      <c r="I193" s="24"/>
    </row>
    <row r="194" spans="1:9" ht="14" x14ac:dyDescent="0.2">
      <c r="A194" s="24">
        <v>193</v>
      </c>
      <c r="B194" s="24" t="s">
        <v>1076</v>
      </c>
      <c r="C194" s="24" t="s">
        <v>1395</v>
      </c>
      <c r="D194" s="24" t="s">
        <v>1436</v>
      </c>
      <c r="E194" s="23" t="s">
        <v>1397</v>
      </c>
      <c r="F194" s="24" t="s">
        <v>891</v>
      </c>
      <c r="G194" s="80"/>
      <c r="H194" s="24"/>
      <c r="I194" s="24"/>
    </row>
    <row r="195" spans="1:9" ht="14" x14ac:dyDescent="0.2">
      <c r="A195" s="24">
        <v>194</v>
      </c>
      <c r="B195" s="24" t="s">
        <v>850</v>
      </c>
      <c r="C195" s="24" t="s">
        <v>851</v>
      </c>
      <c r="D195" s="24" t="s">
        <v>1437</v>
      </c>
      <c r="E195" s="23" t="s">
        <v>1262</v>
      </c>
      <c r="F195" s="24" t="s">
        <v>891</v>
      </c>
      <c r="G195" s="80"/>
      <c r="H195" s="24"/>
      <c r="I195" s="24"/>
    </row>
    <row r="196" spans="1:9" ht="14" x14ac:dyDescent="0.2">
      <c r="A196" s="24">
        <v>195</v>
      </c>
      <c r="B196" s="24" t="s">
        <v>814</v>
      </c>
      <c r="C196" s="24" t="s">
        <v>815</v>
      </c>
      <c r="D196" s="24" t="s">
        <v>1438</v>
      </c>
      <c r="E196" s="23" t="s">
        <v>816</v>
      </c>
      <c r="F196" s="24" t="s">
        <v>891</v>
      </c>
      <c r="G196" s="80"/>
      <c r="H196" s="24"/>
      <c r="I196" s="24"/>
    </row>
    <row r="197" spans="1:9" ht="14" x14ac:dyDescent="0.2">
      <c r="A197" s="24">
        <v>196</v>
      </c>
      <c r="B197" s="24" t="s">
        <v>1265</v>
      </c>
      <c r="C197" s="24" t="s">
        <v>1266</v>
      </c>
      <c r="D197" s="24" t="s">
        <v>1439</v>
      </c>
      <c r="E197" s="23" t="s">
        <v>922</v>
      </c>
      <c r="F197" s="24" t="s">
        <v>1399</v>
      </c>
      <c r="G197" s="80"/>
      <c r="H197" s="24"/>
      <c r="I197" s="24"/>
    </row>
    <row r="198" spans="1:9" ht="14" x14ac:dyDescent="0.2">
      <c r="A198" s="24">
        <v>197</v>
      </c>
      <c r="B198" s="24" t="s">
        <v>1091</v>
      </c>
      <c r="C198" s="24" t="s">
        <v>1440</v>
      </c>
      <c r="D198" s="24" t="s">
        <v>1441</v>
      </c>
      <c r="E198" s="23" t="s">
        <v>1442</v>
      </c>
      <c r="F198" s="24" t="s">
        <v>891</v>
      </c>
      <c r="G198" s="80"/>
      <c r="H198" s="24"/>
      <c r="I198" s="24"/>
    </row>
    <row r="199" spans="1:9" ht="14" x14ac:dyDescent="0.2">
      <c r="A199" s="24">
        <v>198</v>
      </c>
      <c r="B199" s="24" t="s">
        <v>934</v>
      </c>
      <c r="C199" s="24" t="s">
        <v>935</v>
      </c>
      <c r="D199" s="24" t="s">
        <v>1443</v>
      </c>
      <c r="E199" s="23" t="s">
        <v>1444</v>
      </c>
      <c r="F199" s="24" t="s">
        <v>891</v>
      </c>
      <c r="G199" s="80"/>
      <c r="H199" s="24"/>
      <c r="I199" s="24"/>
    </row>
    <row r="200" spans="1:9" ht="14" x14ac:dyDescent="0.2">
      <c r="A200" s="24">
        <v>199</v>
      </c>
      <c r="B200" s="24" t="s">
        <v>931</v>
      </c>
      <c r="C200" s="24" t="s">
        <v>932</v>
      </c>
      <c r="D200" s="24" t="s">
        <v>1445</v>
      </c>
      <c r="E200" s="24" t="s">
        <v>1387</v>
      </c>
      <c r="F200" s="24" t="s">
        <v>891</v>
      </c>
      <c r="G200" s="80"/>
      <c r="H200" s="24"/>
      <c r="I200" s="24"/>
    </row>
    <row r="201" spans="1:9" ht="14" x14ac:dyDescent="0.2">
      <c r="A201" s="24">
        <v>200</v>
      </c>
      <c r="B201" s="24" t="s">
        <v>889</v>
      </c>
      <c r="C201" s="24" t="s">
        <v>890</v>
      </c>
      <c r="D201" s="24" t="s">
        <v>1446</v>
      </c>
      <c r="E201" s="24" t="s">
        <v>1447</v>
      </c>
      <c r="F201" s="24" t="s">
        <v>891</v>
      </c>
      <c r="G201" s="80"/>
      <c r="H201" s="24"/>
      <c r="I201" s="24"/>
    </row>
    <row r="202" spans="1:9" ht="14" x14ac:dyDescent="0.2">
      <c r="A202" s="24">
        <v>201</v>
      </c>
      <c r="B202" s="24" t="s">
        <v>1234</v>
      </c>
      <c r="C202" s="24" t="s">
        <v>1235</v>
      </c>
      <c r="D202" s="24" t="s">
        <v>1449</v>
      </c>
      <c r="E202" s="24" t="s">
        <v>1237</v>
      </c>
      <c r="F202" s="24" t="s">
        <v>1448</v>
      </c>
      <c r="G202" s="80"/>
      <c r="H202" s="24"/>
      <c r="I202" s="24"/>
    </row>
    <row r="203" spans="1:9" ht="14" x14ac:dyDescent="0.2">
      <c r="A203" s="24">
        <v>202</v>
      </c>
      <c r="B203" s="24" t="s">
        <v>995</v>
      </c>
      <c r="C203" s="24" t="s">
        <v>1365</v>
      </c>
      <c r="D203" s="24" t="s">
        <v>1450</v>
      </c>
      <c r="E203" s="24" t="s">
        <v>1367</v>
      </c>
      <c r="F203" s="24" t="s">
        <v>909</v>
      </c>
      <c r="G203" s="80"/>
      <c r="H203" s="24"/>
      <c r="I203" s="24"/>
    </row>
    <row r="204" spans="1:9" ht="14" x14ac:dyDescent="0.2">
      <c r="A204" s="24">
        <v>203</v>
      </c>
      <c r="B204" s="24" t="s">
        <v>894</v>
      </c>
      <c r="C204" s="24" t="s">
        <v>895</v>
      </c>
      <c r="D204" s="24" t="s">
        <v>1451</v>
      </c>
      <c r="E204" s="24" t="s">
        <v>896</v>
      </c>
      <c r="F204" s="24" t="s">
        <v>909</v>
      </c>
      <c r="G204" s="80"/>
      <c r="H204" s="24"/>
      <c r="I204" s="24"/>
    </row>
    <row r="205" spans="1:9" ht="14" x14ac:dyDescent="0.2">
      <c r="A205" s="24">
        <v>204</v>
      </c>
      <c r="B205" s="24" t="s">
        <v>939</v>
      </c>
      <c r="C205" s="24" t="s">
        <v>940</v>
      </c>
      <c r="D205" s="24" t="s">
        <v>1452</v>
      </c>
      <c r="E205" s="24" t="s">
        <v>941</v>
      </c>
      <c r="F205" s="24" t="s">
        <v>909</v>
      </c>
      <c r="G205" s="80"/>
      <c r="H205" s="24"/>
      <c r="I205" s="24"/>
    </row>
    <row r="206" spans="1:9" ht="14" x14ac:dyDescent="0.2">
      <c r="A206" s="24">
        <v>205</v>
      </c>
      <c r="B206" s="24" t="s">
        <v>925</v>
      </c>
      <c r="C206" s="24" t="s">
        <v>926</v>
      </c>
      <c r="D206" s="24" t="s">
        <v>1453</v>
      </c>
      <c r="E206" s="24" t="s">
        <v>927</v>
      </c>
      <c r="F206" s="24" t="s">
        <v>909</v>
      </c>
      <c r="G206" s="80"/>
      <c r="H206" s="24"/>
      <c r="I206" s="24"/>
    </row>
    <row r="207" spans="1:9" ht="14" x14ac:dyDescent="0.2">
      <c r="A207" s="24">
        <v>206</v>
      </c>
      <c r="B207" s="24" t="s">
        <v>721</v>
      </c>
      <c r="C207" s="24" t="s">
        <v>722</v>
      </c>
      <c r="D207" s="24" t="s">
        <v>1454</v>
      </c>
      <c r="E207" s="24" t="s">
        <v>1202</v>
      </c>
      <c r="F207" s="24" t="s">
        <v>909</v>
      </c>
      <c r="G207" s="80"/>
      <c r="H207" s="24"/>
      <c r="I207" s="24"/>
    </row>
    <row r="208" spans="1:9" ht="14" x14ac:dyDescent="0.2">
      <c r="A208" s="24">
        <v>207</v>
      </c>
      <c r="B208" s="24" t="s">
        <v>899</v>
      </c>
      <c r="C208" s="24" t="s">
        <v>900</v>
      </c>
      <c r="D208" s="24" t="s">
        <v>1455</v>
      </c>
      <c r="E208" s="24" t="s">
        <v>901</v>
      </c>
      <c r="F208" s="24" t="s">
        <v>909</v>
      </c>
      <c r="G208" s="80"/>
      <c r="H208" s="24"/>
      <c r="I208" s="24"/>
    </row>
    <row r="209" spans="1:9" ht="14" x14ac:dyDescent="0.2">
      <c r="A209" s="24">
        <v>208</v>
      </c>
      <c r="B209" s="24" t="s">
        <v>865</v>
      </c>
      <c r="C209" s="24" t="s">
        <v>866</v>
      </c>
      <c r="D209" s="24" t="s">
        <v>1456</v>
      </c>
      <c r="E209" s="24" t="s">
        <v>867</v>
      </c>
      <c r="F209" s="24" t="s">
        <v>921</v>
      </c>
      <c r="G209" s="80"/>
      <c r="H209" s="24"/>
      <c r="I209" s="24"/>
    </row>
    <row r="210" spans="1:9" ht="14" x14ac:dyDescent="0.2">
      <c r="A210" s="24">
        <v>209</v>
      </c>
      <c r="B210" s="24" t="s">
        <v>710</v>
      </c>
      <c r="C210" s="24" t="s">
        <v>711</v>
      </c>
      <c r="D210" s="24" t="s">
        <v>1457</v>
      </c>
      <c r="E210" s="24" t="s">
        <v>1342</v>
      </c>
      <c r="F210" s="24" t="s">
        <v>921</v>
      </c>
      <c r="G210" s="80"/>
      <c r="H210" s="24"/>
      <c r="I210" s="24"/>
    </row>
    <row r="211" spans="1:9" ht="14" x14ac:dyDescent="0.2">
      <c r="A211" s="24">
        <v>210</v>
      </c>
      <c r="B211" s="24" t="s">
        <v>1135</v>
      </c>
      <c r="C211" s="24" t="s">
        <v>1458</v>
      </c>
      <c r="D211" s="24" t="s">
        <v>1459</v>
      </c>
      <c r="E211" s="24" t="s">
        <v>1460</v>
      </c>
      <c r="F211" s="24" t="s">
        <v>921</v>
      </c>
      <c r="G211" s="80"/>
      <c r="H211" s="24"/>
      <c r="I211" s="24"/>
    </row>
    <row r="212" spans="1:9" ht="14" x14ac:dyDescent="0.2">
      <c r="A212" s="24">
        <v>211</v>
      </c>
      <c r="B212" s="24" t="s">
        <v>726</v>
      </c>
      <c r="C212" s="24" t="s">
        <v>727</v>
      </c>
      <c r="D212" s="24" t="s">
        <v>1461</v>
      </c>
      <c r="E212" s="24" t="s">
        <v>728</v>
      </c>
      <c r="F212" s="24" t="s">
        <v>921</v>
      </c>
      <c r="G212" s="80"/>
      <c r="H212" s="24"/>
      <c r="I212" s="24"/>
    </row>
    <row r="213" spans="1:9" ht="14" x14ac:dyDescent="0.2">
      <c r="A213" s="24">
        <v>212</v>
      </c>
      <c r="B213" s="24" t="s">
        <v>718</v>
      </c>
      <c r="C213" s="24" t="s">
        <v>719</v>
      </c>
      <c r="D213" s="24" t="s">
        <v>1462</v>
      </c>
      <c r="E213" s="24" t="s">
        <v>720</v>
      </c>
      <c r="F213" s="24" t="s">
        <v>719</v>
      </c>
      <c r="G213" s="80"/>
      <c r="H213" s="24"/>
      <c r="I213" s="24"/>
    </row>
    <row r="214" spans="1:9" ht="14" x14ac:dyDescent="0.2">
      <c r="A214" s="24">
        <v>213</v>
      </c>
      <c r="B214" s="24" t="s">
        <v>915</v>
      </c>
      <c r="C214" s="24" t="s">
        <v>916</v>
      </c>
      <c r="D214" s="24" t="s">
        <v>1463</v>
      </c>
      <c r="E214" s="24" t="s">
        <v>917</v>
      </c>
      <c r="F214" s="24" t="s">
        <v>719</v>
      </c>
      <c r="G214" s="80"/>
      <c r="H214" s="24"/>
      <c r="I214" s="24"/>
    </row>
    <row r="215" spans="1:9" ht="14" x14ac:dyDescent="0.2">
      <c r="A215" s="24">
        <v>214</v>
      </c>
      <c r="B215" s="24" t="s">
        <v>733</v>
      </c>
      <c r="C215" s="24" t="s">
        <v>734</v>
      </c>
      <c r="D215" s="24" t="s">
        <v>1464</v>
      </c>
      <c r="E215" s="24" t="s">
        <v>735</v>
      </c>
      <c r="F215" s="24" t="s">
        <v>719</v>
      </c>
      <c r="G215" s="80"/>
      <c r="H215" s="24"/>
      <c r="I215" s="24"/>
    </row>
    <row r="216" spans="1:9" ht="14" x14ac:dyDescent="0.2">
      <c r="A216" s="24">
        <v>215</v>
      </c>
      <c r="B216" s="24" t="s">
        <v>905</v>
      </c>
      <c r="C216" s="24" t="s">
        <v>906</v>
      </c>
      <c r="D216" s="24" t="s">
        <v>1465</v>
      </c>
      <c r="E216" s="24" t="s">
        <v>844</v>
      </c>
      <c r="F216" s="24" t="s">
        <v>719</v>
      </c>
      <c r="G216" s="80"/>
      <c r="H216" s="24"/>
      <c r="I216" s="24"/>
    </row>
    <row r="217" spans="1:9" ht="14" x14ac:dyDescent="0.2">
      <c r="A217" s="24">
        <v>216</v>
      </c>
      <c r="B217" s="24" t="s">
        <v>683</v>
      </c>
      <c r="C217" s="24" t="s">
        <v>684</v>
      </c>
      <c r="D217" s="24" t="s">
        <v>1466</v>
      </c>
      <c r="E217" s="24" t="s">
        <v>685</v>
      </c>
      <c r="F217" s="24" t="s">
        <v>928</v>
      </c>
      <c r="G217" s="80"/>
      <c r="H217" s="24"/>
      <c r="I217" s="24"/>
    </row>
    <row r="218" spans="1:9" ht="14" x14ac:dyDescent="0.2">
      <c r="A218" s="24">
        <v>217</v>
      </c>
      <c r="B218" s="24" t="s">
        <v>683</v>
      </c>
      <c r="C218" s="24" t="s">
        <v>684</v>
      </c>
      <c r="D218" s="24" t="s">
        <v>1467</v>
      </c>
      <c r="E218" s="24" t="s">
        <v>685</v>
      </c>
      <c r="F218" s="24" t="s">
        <v>928</v>
      </c>
      <c r="G218" s="80"/>
      <c r="H218" s="24"/>
      <c r="I218" s="24"/>
    </row>
    <row r="219" spans="1:9" ht="14" x14ac:dyDescent="0.2">
      <c r="A219" s="24">
        <v>218</v>
      </c>
      <c r="B219" s="24" t="s">
        <v>683</v>
      </c>
      <c r="C219" s="24" t="s">
        <v>684</v>
      </c>
      <c r="D219" s="24" t="s">
        <v>1468</v>
      </c>
      <c r="E219" s="24" t="s">
        <v>685</v>
      </c>
      <c r="F219" s="24" t="s">
        <v>928</v>
      </c>
      <c r="G219" s="80"/>
      <c r="H219" s="24"/>
      <c r="I219" s="24"/>
    </row>
    <row r="220" spans="1:9" ht="14" x14ac:dyDescent="0.2">
      <c r="A220" s="24">
        <v>219</v>
      </c>
      <c r="B220" s="24" t="s">
        <v>774</v>
      </c>
      <c r="C220" s="24" t="s">
        <v>775</v>
      </c>
      <c r="D220" s="24" t="s">
        <v>1469</v>
      </c>
      <c r="E220" s="24" t="s">
        <v>776</v>
      </c>
      <c r="F220" s="24" t="s">
        <v>928</v>
      </c>
      <c r="G220" s="80"/>
      <c r="H220" s="24"/>
      <c r="I220" s="24"/>
    </row>
    <row r="221" spans="1:9" ht="14" x14ac:dyDescent="0.2">
      <c r="A221" s="24">
        <v>220</v>
      </c>
      <c r="B221" s="24" t="s">
        <v>741</v>
      </c>
      <c r="C221" s="24" t="s">
        <v>742</v>
      </c>
      <c r="D221" s="24" t="s">
        <v>1470</v>
      </c>
      <c r="E221" s="24" t="s">
        <v>743</v>
      </c>
      <c r="F221" s="24" t="s">
        <v>928</v>
      </c>
      <c r="G221" s="80"/>
      <c r="H221" s="24"/>
      <c r="I221" s="24"/>
    </row>
    <row r="222" spans="1:9" ht="14" x14ac:dyDescent="0.2">
      <c r="A222" s="24">
        <v>221</v>
      </c>
      <c r="B222" s="24" t="s">
        <v>929</v>
      </c>
      <c r="C222" s="24" t="s">
        <v>930</v>
      </c>
      <c r="D222" s="24" t="s">
        <v>1471</v>
      </c>
      <c r="E222" s="24" t="s">
        <v>1472</v>
      </c>
      <c r="F222" s="24" t="s">
        <v>928</v>
      </c>
      <c r="G222" s="80"/>
      <c r="H222" s="24"/>
      <c r="I222" s="24"/>
    </row>
    <row r="223" spans="1:9" ht="14" x14ac:dyDescent="0.2">
      <c r="A223" s="24">
        <v>222</v>
      </c>
      <c r="B223" s="24" t="s">
        <v>752</v>
      </c>
      <c r="C223" s="24" t="s">
        <v>753</v>
      </c>
      <c r="D223" s="24" t="s">
        <v>1473</v>
      </c>
      <c r="E223" s="24" t="s">
        <v>805</v>
      </c>
      <c r="F223" s="24" t="s">
        <v>928</v>
      </c>
      <c r="G223" s="80"/>
      <c r="H223" s="24"/>
      <c r="I223" s="24"/>
    </row>
    <row r="224" spans="1:9" ht="14" x14ac:dyDescent="0.2">
      <c r="A224" s="24">
        <v>223</v>
      </c>
      <c r="B224" s="24" t="s">
        <v>752</v>
      </c>
      <c r="C224" s="24" t="s">
        <v>753</v>
      </c>
      <c r="D224" s="24" t="s">
        <v>1474</v>
      </c>
      <c r="E224" s="24" t="s">
        <v>805</v>
      </c>
      <c r="F224" s="24" t="s">
        <v>928</v>
      </c>
      <c r="G224" s="80"/>
      <c r="H224" s="24"/>
      <c r="I224" s="24"/>
    </row>
    <row r="225" spans="1:9" ht="14" x14ac:dyDescent="0.2">
      <c r="A225" s="24">
        <v>224</v>
      </c>
      <c r="B225" s="24" t="s">
        <v>493</v>
      </c>
      <c r="C225" s="24" t="s">
        <v>907</v>
      </c>
      <c r="D225" s="24" t="s">
        <v>1475</v>
      </c>
      <c r="E225" s="24" t="s">
        <v>1476</v>
      </c>
      <c r="F225" s="24" t="s">
        <v>928</v>
      </c>
      <c r="G225" s="80"/>
      <c r="H225" s="24"/>
      <c r="I225" s="24"/>
    </row>
    <row r="226" spans="1:9" ht="14" x14ac:dyDescent="0.2">
      <c r="A226" s="24">
        <v>225</v>
      </c>
      <c r="B226" s="24" t="s">
        <v>754</v>
      </c>
      <c r="C226" s="24" t="s">
        <v>755</v>
      </c>
      <c r="D226" s="24" t="s">
        <v>1477</v>
      </c>
      <c r="E226" s="24" t="s">
        <v>756</v>
      </c>
      <c r="F226" s="24" t="s">
        <v>933</v>
      </c>
      <c r="G226" s="80"/>
      <c r="H226" s="24"/>
      <c r="I226" s="24"/>
    </row>
    <row r="227" spans="1:9" ht="14" x14ac:dyDescent="0.2">
      <c r="A227" s="24">
        <v>226</v>
      </c>
      <c r="B227" s="24" t="s">
        <v>511</v>
      </c>
      <c r="C227" s="24" t="s">
        <v>1478</v>
      </c>
      <c r="D227" s="24" t="s">
        <v>1479</v>
      </c>
      <c r="E227" s="24" t="s">
        <v>1480</v>
      </c>
      <c r="F227" s="24" t="s">
        <v>933</v>
      </c>
      <c r="G227" s="80"/>
      <c r="H227" s="24"/>
      <c r="I227" s="24"/>
    </row>
    <row r="228" spans="1:9" ht="14" x14ac:dyDescent="0.2">
      <c r="A228" s="24">
        <v>227</v>
      </c>
      <c r="B228" s="24" t="s">
        <v>934</v>
      </c>
      <c r="C228" s="24" t="s">
        <v>935</v>
      </c>
      <c r="D228" s="24" t="s">
        <v>1481</v>
      </c>
      <c r="E228" s="24" t="s">
        <v>1444</v>
      </c>
      <c r="F228" s="24" t="s">
        <v>936</v>
      </c>
      <c r="G228" s="80"/>
      <c r="H228" s="24"/>
      <c r="I228" s="24"/>
    </row>
    <row r="229" spans="1:9" ht="14" x14ac:dyDescent="0.2">
      <c r="A229" s="24">
        <v>228</v>
      </c>
      <c r="B229" s="24" t="s">
        <v>723</v>
      </c>
      <c r="C229" s="24" t="s">
        <v>724</v>
      </c>
      <c r="D229" s="24" t="s">
        <v>1483</v>
      </c>
      <c r="E229" s="24" t="s">
        <v>1432</v>
      </c>
      <c r="F229" s="24" t="s">
        <v>1482</v>
      </c>
      <c r="G229" s="80"/>
      <c r="H229" s="24"/>
      <c r="I229" s="24"/>
    </row>
    <row r="230" spans="1:9" ht="14" x14ac:dyDescent="0.2">
      <c r="A230" s="24">
        <v>229</v>
      </c>
      <c r="B230" s="24" t="s">
        <v>803</v>
      </c>
      <c r="C230" s="24" t="s">
        <v>804</v>
      </c>
      <c r="D230" s="24" t="s">
        <v>1484</v>
      </c>
      <c r="E230" s="24" t="s">
        <v>1260</v>
      </c>
      <c r="F230" s="24" t="s">
        <v>928</v>
      </c>
      <c r="G230" s="80"/>
      <c r="H230" s="24"/>
      <c r="I230" s="24"/>
    </row>
    <row r="231" spans="1:9" ht="14" x14ac:dyDescent="0.2">
      <c r="A231" s="24">
        <v>230</v>
      </c>
      <c r="B231" s="24" t="s">
        <v>803</v>
      </c>
      <c r="C231" s="24" t="s">
        <v>804</v>
      </c>
      <c r="D231" s="24" t="s">
        <v>1485</v>
      </c>
      <c r="E231" s="24" t="s">
        <v>1260</v>
      </c>
      <c r="F231" s="24" t="s">
        <v>928</v>
      </c>
      <c r="G231" s="80"/>
      <c r="H231" s="24"/>
      <c r="I231" s="24"/>
    </row>
    <row r="232" spans="1:9" ht="14" x14ac:dyDescent="0.2">
      <c r="A232" s="24">
        <v>231</v>
      </c>
      <c r="B232" s="24" t="s">
        <v>792</v>
      </c>
      <c r="C232" s="24" t="s">
        <v>793</v>
      </c>
      <c r="D232" s="24" t="s">
        <v>1486</v>
      </c>
      <c r="E232" s="24" t="s">
        <v>794</v>
      </c>
      <c r="F232" s="24" t="s">
        <v>672</v>
      </c>
      <c r="G232" s="80"/>
      <c r="H232" s="24"/>
      <c r="I232" s="24"/>
    </row>
    <row r="233" spans="1:9" x14ac:dyDescent="0.2">
      <c r="A233" s="24">
        <v>232</v>
      </c>
      <c r="B233" s="24" t="s">
        <v>1487</v>
      </c>
      <c r="C233" s="24" t="s">
        <v>1488</v>
      </c>
      <c r="D233" s="24" t="s">
        <v>1489</v>
      </c>
      <c r="E233" s="24" t="s">
        <v>1490</v>
      </c>
      <c r="F233" s="24" t="s">
        <v>738</v>
      </c>
      <c r="G233" s="24"/>
      <c r="H233" s="24"/>
      <c r="I233" s="24"/>
    </row>
    <row r="234" spans="1:9" x14ac:dyDescent="0.2">
      <c r="A234" s="24">
        <v>233</v>
      </c>
      <c r="B234" s="24" t="s">
        <v>1491</v>
      </c>
      <c r="C234" s="24" t="s">
        <v>789</v>
      </c>
      <c r="D234" s="24" t="s">
        <v>1492</v>
      </c>
      <c r="E234" s="24" t="s">
        <v>1372</v>
      </c>
      <c r="F234" s="24" t="s">
        <v>1399</v>
      </c>
      <c r="G234" s="24"/>
      <c r="H234" s="24"/>
      <c r="I234" s="24"/>
    </row>
    <row r="235" spans="1:9" x14ac:dyDescent="0.2">
      <c r="A235" s="24"/>
      <c r="B235" s="24"/>
      <c r="C235" s="24"/>
      <c r="D235" s="24"/>
      <c r="E235" s="24"/>
      <c r="F235" s="24"/>
      <c r="G235" s="24"/>
      <c r="H235" s="24"/>
      <c r="I235" s="24"/>
    </row>
    <row r="236" spans="1:9" x14ac:dyDescent="0.2">
      <c r="A236" s="24"/>
      <c r="B236" s="24"/>
      <c r="C236" s="24"/>
      <c r="D236" s="24"/>
      <c r="E236" s="24"/>
      <c r="F236" s="24"/>
      <c r="G236" s="24"/>
      <c r="H236" s="24"/>
      <c r="I236" s="24"/>
    </row>
    <row r="237" spans="1:9" x14ac:dyDescent="0.2">
      <c r="A237" s="24"/>
      <c r="B237" s="24"/>
      <c r="C237" s="24"/>
      <c r="D237" s="24"/>
      <c r="E237" s="24"/>
      <c r="F237" s="24"/>
      <c r="G237" s="24"/>
      <c r="H237" s="24"/>
      <c r="I237" s="24"/>
    </row>
    <row r="238" spans="1:9" x14ac:dyDescent="0.2">
      <c r="A238" s="24"/>
      <c r="B238" s="24"/>
      <c r="C238" s="24"/>
      <c r="D238" s="24"/>
      <c r="E238" s="24"/>
      <c r="F238" s="24"/>
      <c r="G238" s="24"/>
      <c r="H238" s="24"/>
      <c r="I238" s="24"/>
    </row>
    <row r="239" spans="1:9" x14ac:dyDescent="0.2">
      <c r="A239" s="24"/>
      <c r="B239" s="24"/>
      <c r="C239" s="24"/>
      <c r="D239" s="24"/>
      <c r="E239" s="24"/>
      <c r="F239" s="24"/>
      <c r="G239" s="24"/>
      <c r="H239" s="24"/>
      <c r="I239" s="24"/>
    </row>
    <row r="240" spans="1:9" x14ac:dyDescent="0.2">
      <c r="A240" s="24"/>
      <c r="B240" s="24"/>
      <c r="C240" s="24"/>
      <c r="D240" s="24"/>
      <c r="E240" s="24"/>
      <c r="F240" s="24"/>
      <c r="G240" s="24"/>
      <c r="H240" s="24"/>
      <c r="I240" s="24"/>
    </row>
    <row r="241" spans="1:9" x14ac:dyDescent="0.2">
      <c r="A241" s="24"/>
      <c r="B241" s="24"/>
      <c r="C241" s="24"/>
      <c r="D241" s="24"/>
      <c r="E241" s="24"/>
      <c r="F241" s="24"/>
      <c r="G241" s="24"/>
      <c r="H241" s="24"/>
      <c r="I241" s="24"/>
    </row>
    <row r="242" spans="1:9" x14ac:dyDescent="0.2">
      <c r="A242" s="24"/>
      <c r="B242" s="24"/>
      <c r="C242" s="24"/>
      <c r="D242" s="24"/>
      <c r="E242" s="24"/>
      <c r="F242" s="24"/>
      <c r="G242" s="24"/>
      <c r="H242" s="24"/>
      <c r="I242" s="24"/>
    </row>
    <row r="243" spans="1:9" x14ac:dyDescent="0.2">
      <c r="A243" s="24"/>
      <c r="B243" s="24"/>
      <c r="C243" s="24"/>
      <c r="D243" s="24"/>
      <c r="E243" s="24"/>
      <c r="F243" s="24"/>
      <c r="G243" s="24"/>
      <c r="H243" s="24"/>
      <c r="I243" s="24"/>
    </row>
    <row r="244" spans="1:9" x14ac:dyDescent="0.2">
      <c r="A244" s="24"/>
      <c r="B244" s="24"/>
      <c r="C244" s="24"/>
      <c r="D244" s="24"/>
      <c r="E244" s="24"/>
      <c r="F244" s="24"/>
      <c r="G244" s="24"/>
      <c r="H244" s="24"/>
      <c r="I244" s="24"/>
    </row>
    <row r="245" spans="1:9" x14ac:dyDescent="0.2">
      <c r="A245" s="24"/>
      <c r="B245" s="24"/>
      <c r="C245" s="24"/>
      <c r="D245" s="24"/>
      <c r="E245" s="24"/>
      <c r="F245" s="24"/>
      <c r="G245" s="24"/>
      <c r="H245" s="24"/>
      <c r="I245" s="24"/>
    </row>
    <row r="246" spans="1:9" x14ac:dyDescent="0.2">
      <c r="A246" s="24"/>
      <c r="B246" s="24"/>
      <c r="C246" s="24"/>
      <c r="D246" s="24"/>
      <c r="E246" s="24"/>
      <c r="F246" s="24"/>
      <c r="G246" s="24"/>
      <c r="H246" s="24"/>
      <c r="I246" s="24"/>
    </row>
    <row r="247" spans="1:9" x14ac:dyDescent="0.2">
      <c r="A247" s="24"/>
      <c r="B247" s="24"/>
      <c r="C247" s="24"/>
      <c r="D247" s="24"/>
      <c r="E247" s="24"/>
      <c r="F247" s="24"/>
      <c r="G247" s="24"/>
      <c r="H247" s="24"/>
      <c r="I247" s="24"/>
    </row>
    <row r="248" spans="1:9" x14ac:dyDescent="0.2">
      <c r="A248" s="24"/>
      <c r="B248" s="24"/>
      <c r="C248" s="24"/>
      <c r="D248" s="24"/>
      <c r="E248" s="24"/>
      <c r="F248" s="24"/>
      <c r="G248" s="24"/>
      <c r="H248" s="24"/>
      <c r="I248" s="24"/>
    </row>
    <row r="249" spans="1:9" x14ac:dyDescent="0.2">
      <c r="A249" s="24"/>
      <c r="B249" s="24"/>
      <c r="C249" s="24"/>
      <c r="D249" s="24"/>
      <c r="E249" s="24"/>
      <c r="F249" s="24"/>
      <c r="G249" s="24"/>
      <c r="H249" s="24"/>
      <c r="I249" s="24"/>
    </row>
    <row r="250" spans="1:9" x14ac:dyDescent="0.2">
      <c r="A250" s="24"/>
      <c r="B250" s="24"/>
      <c r="C250" s="24"/>
      <c r="D250" s="24"/>
      <c r="E250" s="24"/>
      <c r="F250" s="24"/>
      <c r="G250" s="24"/>
      <c r="H250" s="24"/>
      <c r="I250" s="24"/>
    </row>
    <row r="251" spans="1:9" x14ac:dyDescent="0.2">
      <c r="A251" s="24"/>
      <c r="B251" s="24"/>
      <c r="C251" s="24"/>
      <c r="D251" s="24"/>
      <c r="E251" s="24"/>
      <c r="F251" s="24"/>
      <c r="G251" s="24"/>
      <c r="H251" s="24"/>
      <c r="I251" s="24"/>
    </row>
  </sheetData>
  <phoneticPr fontId="4"/>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B3"/>
  <sheetViews>
    <sheetView workbookViewId="0">
      <selection activeCell="F25" sqref="F25"/>
    </sheetView>
  </sheetViews>
  <sheetFormatPr defaultRowHeight="13" x14ac:dyDescent="0.2"/>
  <sheetData>
    <row r="2" spans="1:2" x14ac:dyDescent="0.2">
      <c r="A2" t="s">
        <v>0</v>
      </c>
      <c r="B2" t="s">
        <v>6</v>
      </c>
    </row>
    <row r="3" spans="1:2" x14ac:dyDescent="0.2">
      <c r="A3" t="s">
        <v>1</v>
      </c>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32"/>
  <sheetViews>
    <sheetView workbookViewId="0">
      <selection activeCell="B147" sqref="B147"/>
    </sheetView>
  </sheetViews>
  <sheetFormatPr defaultRowHeight="13" x14ac:dyDescent="0.2"/>
  <sheetData>
    <row r="1" spans="1:5" x14ac:dyDescent="0.2">
      <c r="A1" t="s">
        <v>595</v>
      </c>
      <c r="B1" t="s">
        <v>591</v>
      </c>
      <c r="C1" t="s">
        <v>592</v>
      </c>
      <c r="D1" t="s">
        <v>593</v>
      </c>
      <c r="E1" t="s">
        <v>594</v>
      </c>
    </row>
    <row r="2" spans="1:5" x14ac:dyDescent="0.2">
      <c r="A2">
        <v>1</v>
      </c>
      <c r="B2">
        <v>1</v>
      </c>
      <c r="C2">
        <v>1</v>
      </c>
      <c r="D2">
        <v>1</v>
      </c>
      <c r="E2">
        <v>1</v>
      </c>
    </row>
    <row r="3" spans="1:5" x14ac:dyDescent="0.2">
      <c r="A3">
        <v>2</v>
      </c>
      <c r="B3">
        <v>2</v>
      </c>
      <c r="C3">
        <v>2</v>
      </c>
      <c r="D3">
        <v>2</v>
      </c>
      <c r="E3">
        <v>2</v>
      </c>
    </row>
    <row r="4" spans="1:5" x14ac:dyDescent="0.2">
      <c r="A4">
        <v>3</v>
      </c>
      <c r="B4">
        <v>3</v>
      </c>
      <c r="C4">
        <v>3</v>
      </c>
      <c r="D4">
        <v>3</v>
      </c>
      <c r="E4">
        <v>3</v>
      </c>
    </row>
    <row r="5" spans="1:5" x14ac:dyDescent="0.2">
      <c r="A5">
        <v>4</v>
      </c>
      <c r="B5">
        <v>4</v>
      </c>
      <c r="C5">
        <v>4</v>
      </c>
      <c r="D5">
        <v>4</v>
      </c>
      <c r="E5">
        <v>4</v>
      </c>
    </row>
    <row r="6" spans="1:5" x14ac:dyDescent="0.2">
      <c r="A6">
        <v>5</v>
      </c>
      <c r="B6">
        <v>5</v>
      </c>
      <c r="C6">
        <v>5</v>
      </c>
      <c r="D6">
        <v>5</v>
      </c>
      <c r="E6">
        <v>5</v>
      </c>
    </row>
    <row r="7" spans="1:5" x14ac:dyDescent="0.2">
      <c r="A7">
        <v>6</v>
      </c>
      <c r="B7">
        <v>6</v>
      </c>
      <c r="C7">
        <v>6</v>
      </c>
      <c r="D7">
        <v>6</v>
      </c>
      <c r="E7">
        <v>6</v>
      </c>
    </row>
    <row r="8" spans="1:5" x14ac:dyDescent="0.2">
      <c r="A8">
        <v>7</v>
      </c>
      <c r="B8">
        <v>7</v>
      </c>
      <c r="C8">
        <v>7</v>
      </c>
      <c r="D8">
        <v>7</v>
      </c>
      <c r="E8">
        <v>7</v>
      </c>
    </row>
    <row r="9" spans="1:5" x14ac:dyDescent="0.2">
      <c r="A9">
        <v>8</v>
      </c>
      <c r="B9">
        <v>8</v>
      </c>
      <c r="C9">
        <v>8</v>
      </c>
      <c r="D9">
        <v>8</v>
      </c>
      <c r="E9">
        <v>8</v>
      </c>
    </row>
    <row r="10" spans="1:5" x14ac:dyDescent="0.2">
      <c r="A10">
        <v>9</v>
      </c>
      <c r="B10">
        <v>9</v>
      </c>
      <c r="C10">
        <v>9</v>
      </c>
      <c r="D10">
        <v>9</v>
      </c>
      <c r="E10">
        <v>9</v>
      </c>
    </row>
    <row r="11" spans="1:5" x14ac:dyDescent="0.2">
      <c r="A11">
        <v>10</v>
      </c>
      <c r="B11">
        <v>10</v>
      </c>
      <c r="C11">
        <v>10</v>
      </c>
      <c r="D11">
        <v>10</v>
      </c>
      <c r="E11">
        <v>10</v>
      </c>
    </row>
    <row r="12" spans="1:5" x14ac:dyDescent="0.2">
      <c r="A12">
        <v>11</v>
      </c>
      <c r="B12">
        <v>11</v>
      </c>
      <c r="C12">
        <v>11</v>
      </c>
      <c r="D12">
        <v>11</v>
      </c>
      <c r="E12">
        <v>11</v>
      </c>
    </row>
    <row r="13" spans="1:5" x14ac:dyDescent="0.2">
      <c r="A13">
        <v>12</v>
      </c>
      <c r="B13">
        <v>12</v>
      </c>
      <c r="C13">
        <v>12</v>
      </c>
      <c r="D13">
        <v>12</v>
      </c>
      <c r="E13">
        <v>12</v>
      </c>
    </row>
    <row r="14" spans="1:5" x14ac:dyDescent="0.2">
      <c r="B14">
        <v>13</v>
      </c>
      <c r="C14">
        <v>13</v>
      </c>
      <c r="D14">
        <v>13</v>
      </c>
      <c r="E14">
        <v>13</v>
      </c>
    </row>
    <row r="15" spans="1:5" x14ac:dyDescent="0.2">
      <c r="B15">
        <v>14</v>
      </c>
      <c r="C15">
        <v>14</v>
      </c>
      <c r="D15">
        <v>14</v>
      </c>
      <c r="E15">
        <v>14</v>
      </c>
    </row>
    <row r="16" spans="1:5" x14ac:dyDescent="0.2">
      <c r="B16">
        <v>15</v>
      </c>
      <c r="C16">
        <v>15</v>
      </c>
      <c r="D16">
        <v>15</v>
      </c>
      <c r="E16">
        <v>15</v>
      </c>
    </row>
    <row r="17" spans="2:5" x14ac:dyDescent="0.2">
      <c r="B17">
        <v>16</v>
      </c>
      <c r="C17">
        <v>16</v>
      </c>
      <c r="D17">
        <v>16</v>
      </c>
      <c r="E17">
        <v>16</v>
      </c>
    </row>
    <row r="18" spans="2:5" x14ac:dyDescent="0.2">
      <c r="B18">
        <v>17</v>
      </c>
      <c r="C18">
        <v>17</v>
      </c>
      <c r="D18">
        <v>17</v>
      </c>
      <c r="E18">
        <v>17</v>
      </c>
    </row>
    <row r="19" spans="2:5" x14ac:dyDescent="0.2">
      <c r="B19">
        <v>18</v>
      </c>
      <c r="C19">
        <v>18</v>
      </c>
      <c r="D19">
        <v>18</v>
      </c>
      <c r="E19">
        <v>18</v>
      </c>
    </row>
    <row r="20" spans="2:5" x14ac:dyDescent="0.2">
      <c r="B20">
        <v>19</v>
      </c>
      <c r="C20">
        <v>19</v>
      </c>
      <c r="D20">
        <v>19</v>
      </c>
      <c r="E20">
        <v>19</v>
      </c>
    </row>
    <row r="21" spans="2:5" x14ac:dyDescent="0.2">
      <c r="B21">
        <v>20</v>
      </c>
      <c r="C21">
        <v>20</v>
      </c>
      <c r="D21">
        <v>20</v>
      </c>
      <c r="E21">
        <v>20</v>
      </c>
    </row>
    <row r="22" spans="2:5" x14ac:dyDescent="0.2">
      <c r="B22">
        <v>21</v>
      </c>
      <c r="C22">
        <v>21</v>
      </c>
      <c r="D22">
        <v>21</v>
      </c>
      <c r="E22">
        <v>21</v>
      </c>
    </row>
    <row r="23" spans="2:5" x14ac:dyDescent="0.2">
      <c r="B23">
        <v>22</v>
      </c>
      <c r="C23">
        <v>22</v>
      </c>
      <c r="D23">
        <v>22</v>
      </c>
      <c r="E23">
        <v>22</v>
      </c>
    </row>
    <row r="24" spans="2:5" x14ac:dyDescent="0.2">
      <c r="B24">
        <v>23</v>
      </c>
      <c r="C24">
        <v>23</v>
      </c>
      <c r="D24">
        <v>23</v>
      </c>
      <c r="E24">
        <v>23</v>
      </c>
    </row>
    <row r="25" spans="2:5" x14ac:dyDescent="0.2">
      <c r="B25">
        <v>24</v>
      </c>
      <c r="C25">
        <v>24</v>
      </c>
      <c r="D25">
        <v>24</v>
      </c>
      <c r="E25">
        <v>24</v>
      </c>
    </row>
    <row r="26" spans="2:5" x14ac:dyDescent="0.2">
      <c r="B26">
        <v>25</v>
      </c>
      <c r="C26">
        <v>25</v>
      </c>
      <c r="D26">
        <v>25</v>
      </c>
      <c r="E26">
        <v>25</v>
      </c>
    </row>
    <row r="27" spans="2:5" x14ac:dyDescent="0.2">
      <c r="B27">
        <v>26</v>
      </c>
      <c r="C27">
        <v>26</v>
      </c>
      <c r="D27">
        <v>26</v>
      </c>
      <c r="E27">
        <v>26</v>
      </c>
    </row>
    <row r="28" spans="2:5" x14ac:dyDescent="0.2">
      <c r="B28">
        <v>27</v>
      </c>
      <c r="C28">
        <v>27</v>
      </c>
      <c r="D28">
        <v>27</v>
      </c>
      <c r="E28">
        <v>27</v>
      </c>
    </row>
    <row r="29" spans="2:5" x14ac:dyDescent="0.2">
      <c r="B29">
        <v>28</v>
      </c>
      <c r="C29">
        <v>28</v>
      </c>
      <c r="D29">
        <v>28</v>
      </c>
      <c r="E29">
        <v>28</v>
      </c>
    </row>
    <row r="30" spans="2:5" x14ac:dyDescent="0.2">
      <c r="B30">
        <v>29</v>
      </c>
      <c r="C30">
        <v>29</v>
      </c>
      <c r="E30">
        <v>29</v>
      </c>
    </row>
    <row r="31" spans="2:5" x14ac:dyDescent="0.2">
      <c r="B31">
        <v>30</v>
      </c>
      <c r="C31">
        <v>30</v>
      </c>
    </row>
    <row r="32" spans="2:5" x14ac:dyDescent="0.2">
      <c r="B32">
        <v>31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様式４</vt:lpstr>
      <vt:lpstr>様式５</vt:lpstr>
      <vt:lpstr>学校一覧</vt:lpstr>
      <vt:lpstr>参照</vt:lpstr>
      <vt:lpstr>参照２</vt:lpstr>
      <vt:lpstr>様式４!Print_Area</vt:lpstr>
      <vt:lpstr>様式５!Print_Area</vt:lpstr>
      <vt:lpstr>SchoolDataTable</vt:lpstr>
      <vt:lpstr>閏年２月</vt:lpstr>
      <vt:lpstr>学校名一覧</vt:lpstr>
      <vt:lpstr>月リスト</vt:lpstr>
      <vt:lpstr>所属コード一覧</vt:lpstr>
      <vt:lpstr>小の月</vt:lpstr>
      <vt:lpstr>大の月</vt:lpstr>
      <vt:lpstr>平年２月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2024-03-18T09:43:02Z</cp:lastPrinted>
  <dcterms:created xsi:type="dcterms:W3CDTF">2013-05-07T22:58:38Z</dcterms:created>
  <dcterms:modified xsi:type="dcterms:W3CDTF">2025-05-09T01:55:00Z</dcterms:modified>
</cp:coreProperties>
</file>