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Y:\令和6(2024)年度\0341_研修事務（研修関連事務）\01 研修事務要領（冊子）\04 研修事務要領（R7版起案）\R7 様式\"/>
    </mc:Choice>
  </mc:AlternateContent>
  <xr:revisionPtr revIDLastSave="0" documentId="13_ncr:1_{8E28EF08-28DA-4FDE-A5E4-6280CCF54F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欠席届" sheetId="5" r:id="rId1"/>
    <sheet name="遅刻届" sheetId="7" r:id="rId2"/>
    <sheet name="早退届" sheetId="1" r:id="rId3"/>
    <sheet name="Sheet3" sheetId="6" state="hidden" r:id="rId4"/>
    <sheet name="Sheet1" sheetId="8" state="hidden" r:id="rId5"/>
    <sheet name="Sheet2" sheetId="2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8" l="1"/>
  <c r="B10" i="8" s="1"/>
  <c r="A31" i="7" s="1"/>
  <c r="A25" i="1"/>
  <c r="A25" i="7"/>
  <c r="A25" i="5"/>
  <c r="A10" i="5"/>
  <c r="A10" i="7"/>
  <c r="A10" i="1"/>
  <c r="K2" i="8"/>
  <c r="I2" i="8"/>
  <c r="H2" i="8"/>
  <c r="G2" i="8"/>
  <c r="F2" i="8"/>
  <c r="E2" i="8"/>
  <c r="D2" i="8"/>
  <c r="C2" i="8"/>
  <c r="B2" i="8"/>
  <c r="A2" i="8"/>
  <c r="A26" i="7"/>
  <c r="O1" i="7"/>
  <c r="K2" i="6"/>
  <c r="I2" i="6"/>
  <c r="H2" i="6"/>
  <c r="G2" i="6"/>
  <c r="F2" i="6"/>
  <c r="E2" i="6"/>
  <c r="D2" i="6"/>
  <c r="C2" i="6"/>
  <c r="B2" i="6"/>
  <c r="A2" i="6"/>
  <c r="B4" i="6"/>
  <c r="B10" i="6" s="1"/>
  <c r="A31" i="5" s="1"/>
  <c r="B9" i="6"/>
  <c r="A30" i="5" s="1"/>
  <c r="A26" i="5"/>
  <c r="O1" i="5"/>
  <c r="B8" i="8" l="1"/>
  <c r="A29" i="7" s="1"/>
  <c r="B9" i="8"/>
  <c r="A30" i="7" s="1"/>
  <c r="B8" i="6"/>
  <c r="A29" i="5" s="1"/>
  <c r="O1" i="1" l="1"/>
  <c r="B4" i="2" l="1"/>
  <c r="B9" i="2" l="1"/>
  <c r="B8" i="2"/>
  <c r="B10" i="2"/>
  <c r="A31" i="1" s="1"/>
  <c r="A26" i="1"/>
  <c r="A30" i="1" l="1"/>
  <c r="K2" i="2" l="1"/>
  <c r="I2" i="2"/>
  <c r="H2" i="2"/>
  <c r="C2" i="2"/>
  <c r="B2" i="2"/>
  <c r="A29" i="1" l="1"/>
  <c r="G2" i="2"/>
  <c r="F2" i="2"/>
  <c r="D2" i="2"/>
  <c r="E2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I19" authorId="0" shapeId="0" xr:uid="{F210987B-5469-4350-9AAE-06F0722701AF}">
      <text>
        <r>
          <rPr>
            <b/>
            <sz val="9"/>
            <color indexed="81"/>
            <rFont val="MS P ゴシック"/>
            <family val="3"/>
            <charset val="128"/>
          </rPr>
          <t>「校種別（第１回）」等の研修名を入力してください。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I19" authorId="0" shapeId="0" xr:uid="{E3A819D3-253D-4CDE-B870-9EA3A33C7B47}">
      <text>
        <r>
          <rPr>
            <b/>
            <sz val="9"/>
            <color indexed="81"/>
            <rFont val="MS P ゴシック"/>
            <family val="3"/>
            <charset val="128"/>
          </rPr>
          <t>「校種別（第１回）」等の研修名を入力してください。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I19" authorId="0" shapeId="0" xr:uid="{E672A765-8167-402D-BAD9-D3B4D4241385}">
      <text>
        <r>
          <rPr>
            <b/>
            <sz val="9"/>
            <color indexed="81"/>
            <rFont val="MS P ゴシック"/>
            <family val="3"/>
            <charset val="128"/>
          </rPr>
          <t>「校種別（第１回）」等の研修名を入力してください。</t>
        </r>
      </text>
    </comment>
  </commentList>
</comments>
</file>

<file path=xl/sharedStrings.xml><?xml version="1.0" encoding="utf-8"?>
<sst xmlns="http://schemas.openxmlformats.org/spreadsheetml/2006/main" count="288" uniqueCount="87">
  <si>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</si>
  <si>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</si>
  <si>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</si>
  <si>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</si>
  <si>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</si>
  <si>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</si>
  <si>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遅刻</t>
  </si>
  <si>
    <t>届</t>
  </si>
  <si>
    <t>記</t>
    <rPh sb="0" eb="1">
      <t>キ</t>
    </rPh>
    <phoneticPr fontId="1"/>
  </si>
  <si>
    <t>講座番号</t>
    <rPh sb="0" eb="2">
      <t>コウザ</t>
    </rPh>
    <rPh sb="2" eb="4">
      <t>バンゴウ</t>
    </rPh>
    <phoneticPr fontId="1"/>
  </si>
  <si>
    <t>講座名</t>
    <rPh sb="0" eb="3">
      <t>コウザメイ</t>
    </rPh>
    <phoneticPr fontId="1"/>
  </si>
  <si>
    <t>対象期日</t>
    <rPh sb="0" eb="2">
      <t>タイショウ</t>
    </rPh>
    <rPh sb="2" eb="4">
      <t>キジツ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</si>
  <si>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</si>
  <si>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</si>
  <si>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</si>
  <si>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（　　：　　）</t>
    <phoneticPr fontId="1"/>
  </si>
  <si>
    <t>～</t>
    <phoneticPr fontId="1"/>
  </si>
  <si>
    <t>職名</t>
    <rPh sb="0" eb="2">
      <t>ショクメイ</t>
    </rPh>
    <phoneticPr fontId="1"/>
  </si>
  <si>
    <t>名前</t>
    <rPh sb="0" eb="2">
      <t>ナマエ</t>
    </rPh>
    <phoneticPr fontId="1"/>
  </si>
  <si>
    <t>申請日</t>
    <rPh sb="0" eb="3">
      <t>シンセイビ</t>
    </rPh>
    <phoneticPr fontId="1"/>
  </si>
  <si>
    <t>判定</t>
    <rPh sb="0" eb="2">
      <t>ハンテイ</t>
    </rPh>
    <phoneticPr fontId="1"/>
  </si>
  <si>
    <t>講座名のリスト</t>
    <rPh sb="0" eb="3">
      <t>コウザメイ</t>
    </rPh>
    <phoneticPr fontId="1"/>
  </si>
  <si>
    <t>1A11</t>
  </si>
  <si>
    <t>1B11</t>
  </si>
  <si>
    <t>1C11</t>
  </si>
  <si>
    <t>1D11</t>
  </si>
  <si>
    <t>届けの種類リスト</t>
    <rPh sb="0" eb="1">
      <t>トド</t>
    </rPh>
    <rPh sb="3" eb="5">
      <t>シュルイ</t>
    </rPh>
    <phoneticPr fontId="1"/>
  </si>
  <si>
    <t>様式</t>
    <rPh sb="0" eb="2">
      <t>ヨウシキ</t>
    </rPh>
    <phoneticPr fontId="1"/>
  </si>
  <si>
    <t>1E11</t>
  </si>
  <si>
    <t>欠席</t>
  </si>
  <si>
    <t>1F11</t>
  </si>
  <si>
    <t>1A12</t>
    <phoneticPr fontId="1"/>
  </si>
  <si>
    <t>早退</t>
    <rPh sb="0" eb="1">
      <t>ハヤ</t>
    </rPh>
    <rPh sb="1" eb="2">
      <t>タイ</t>
    </rPh>
    <phoneticPr fontId="1"/>
  </si>
  <si>
    <t>1B12</t>
  </si>
  <si>
    <t>1C12</t>
  </si>
  <si>
    <t>1D12</t>
  </si>
  <si>
    <t>1E12</t>
  </si>
  <si>
    <t>1F12</t>
  </si>
  <si>
    <t>3A11</t>
  </si>
  <si>
    <t>3B11</t>
  </si>
  <si>
    <t>3C11</t>
  </si>
  <si>
    <t>3D11</t>
  </si>
  <si>
    <t>3E11</t>
  </si>
  <si>
    <t>3F11</t>
  </si>
  <si>
    <t>3G11</t>
  </si>
  <si>
    <t>3A12</t>
  </si>
  <si>
    <t>3B12</t>
  </si>
  <si>
    <t>3C12</t>
  </si>
  <si>
    <t>3D12</t>
  </si>
  <si>
    <t>3E12</t>
  </si>
  <si>
    <t>3F12</t>
  </si>
  <si>
    <t>3G12</t>
  </si>
  <si>
    <t>3A13</t>
  </si>
  <si>
    <t>3B13</t>
  </si>
  <si>
    <t>3C13</t>
  </si>
  <si>
    <t>3D13</t>
  </si>
  <si>
    <t>3E13</t>
  </si>
  <si>
    <t>3F13</t>
  </si>
  <si>
    <t>3G13</t>
  </si>
  <si>
    <t>3A14</t>
  </si>
  <si>
    <t>3B14</t>
  </si>
  <si>
    <t>3C14</t>
  </si>
  <si>
    <t>3D14</t>
  </si>
  <si>
    <t>3E14</t>
  </si>
  <si>
    <t>3F14</t>
  </si>
  <si>
    <t>3G14</t>
  </si>
  <si>
    <t>3A15</t>
  </si>
  <si>
    <t>3B15</t>
  </si>
  <si>
    <t>3C15</t>
  </si>
  <si>
    <t>3D15</t>
  </si>
  <si>
    <t>3E15</t>
  </si>
  <si>
    <t>3F15</t>
  </si>
  <si>
    <t>3G15</t>
  </si>
  <si>
    <t>【提出先】</t>
    <rPh sb="1" eb="4">
      <t>テイシュツサキ</t>
    </rPh>
    <phoneticPr fontId="1"/>
  </si>
  <si>
    <t>様式 S01</t>
    <rPh sb="0" eb="2">
      <t>ヨウシキ</t>
    </rPh>
    <phoneticPr fontId="1"/>
  </si>
  <si>
    <t>様式 S02</t>
    <rPh sb="0" eb="2">
      <t>ヨウシキ</t>
    </rPh>
    <phoneticPr fontId="1"/>
  </si>
  <si>
    <t>様式 S03</t>
    <rPh sb="0" eb="2">
      <t>ヨウシキ</t>
    </rPh>
    <phoneticPr fontId="1"/>
  </si>
  <si>
    <t>対 象 者</t>
    <rPh sb="0" eb="1">
      <t>タイ</t>
    </rPh>
    <rPh sb="2" eb="3">
      <t>ゾウ</t>
    </rPh>
    <rPh sb="4" eb="5">
      <t>モノ</t>
    </rPh>
    <phoneticPr fontId="1"/>
  </si>
  <si>
    <t>理　　由</t>
    <rPh sb="0" eb="1">
      <t>リ</t>
    </rPh>
    <rPh sb="3" eb="4">
      <t>ヨシ</t>
    </rPh>
    <phoneticPr fontId="1"/>
  </si>
  <si>
    <t>　県立総合教育センター長　様</t>
    <rPh sb="1" eb="3">
      <t>ケンリツ</t>
    </rPh>
    <rPh sb="3" eb="7">
      <t>ソウゴウキョウイク</t>
    </rPh>
    <rPh sb="11" eb="12">
      <t>チョウ</t>
    </rPh>
    <rPh sb="13" eb="14">
      <t>サマ</t>
    </rPh>
    <phoneticPr fontId="1"/>
  </si>
  <si>
    <t>初任者研修・2年次研修・3年次研修（県立総合教育センター実施分）
中堅教諭等資質向上研修（共通研修Ⅰ・Ⅱ・Ⅲ・Ⅳ）</t>
    <rPh sb="0" eb="3">
      <t>ショニンシャ</t>
    </rPh>
    <rPh sb="3" eb="5">
      <t>ケンシュウ</t>
    </rPh>
    <rPh sb="7" eb="9">
      <t>ネンジ</t>
    </rPh>
    <rPh sb="9" eb="11">
      <t>ケンシュウ</t>
    </rPh>
    <rPh sb="13" eb="15">
      <t>ネンジ</t>
    </rPh>
    <rPh sb="15" eb="17">
      <t>ケンシュウ</t>
    </rPh>
    <rPh sb="18" eb="20">
      <t>ケンリツ</t>
    </rPh>
    <rPh sb="20" eb="24">
      <t>ソウゴウキョウイク</t>
    </rPh>
    <rPh sb="28" eb="31">
      <t>ジッシブン</t>
    </rPh>
    <rPh sb="33" eb="35">
      <t>チュウケン</t>
    </rPh>
    <rPh sb="35" eb="37">
      <t>キョウユ</t>
    </rPh>
    <rPh sb="37" eb="38">
      <t>トウ</t>
    </rPh>
    <rPh sb="38" eb="40">
      <t>シシツ</t>
    </rPh>
    <rPh sb="40" eb="42">
      <t>コウジョウ</t>
    </rPh>
    <rPh sb="42" eb="44">
      <t>ケンシュウ</t>
    </rPh>
    <rPh sb="45" eb="47">
      <t>キョウツウ</t>
    </rPh>
    <rPh sb="47" eb="49">
      <t>ケンシュウ</t>
    </rPh>
    <phoneticPr fontId="1"/>
  </si>
  <si>
    <t>年次研修</t>
    <rPh sb="0" eb="4">
      <t>ネンジケンシュウ</t>
    </rPh>
    <phoneticPr fontId="1"/>
  </si>
  <si>
    <t>研修名</t>
    <rPh sb="0" eb="2">
      <t>ケンシュウ</t>
    </rPh>
    <rPh sb="2" eb="3">
      <t>メイ</t>
    </rPh>
    <phoneticPr fontId="1"/>
  </si>
  <si>
    <t>（　16：20　）</t>
    <phoneticPr fontId="1"/>
  </si>
  <si>
    <t>（　９：35　）</t>
    <phoneticPr fontId="1"/>
  </si>
  <si>
    <t>初任者研修・2年次研修・3年次研修（28日）
中堅教諭等資質向上研修（共通研修3日､教科指導研修4日、教育課題研修3日）</t>
    <rPh sb="0" eb="3">
      <t>ショニンシャ</t>
    </rPh>
    <rPh sb="3" eb="5">
      <t>ケンシュウ</t>
    </rPh>
    <rPh sb="7" eb="9">
      <t>ネンジ</t>
    </rPh>
    <rPh sb="9" eb="11">
      <t>ケンシュウ</t>
    </rPh>
    <rPh sb="13" eb="15">
      <t>ネンジ</t>
    </rPh>
    <rPh sb="15" eb="17">
      <t>ケンシュウ</t>
    </rPh>
    <rPh sb="20" eb="21">
      <t>ニチ</t>
    </rPh>
    <rPh sb="23" eb="25">
      <t>チュウケン</t>
    </rPh>
    <rPh sb="25" eb="27">
      <t>キョウユ</t>
    </rPh>
    <rPh sb="27" eb="28">
      <t>トウ</t>
    </rPh>
    <rPh sb="28" eb="30">
      <t>シシツ</t>
    </rPh>
    <rPh sb="30" eb="32">
      <t>コウジョウ</t>
    </rPh>
    <rPh sb="32" eb="34">
      <t>ケンシュウ</t>
    </rPh>
    <rPh sb="42" eb="44">
      <t>キョウカ</t>
    </rPh>
    <rPh sb="44" eb="46">
      <t>シドウ</t>
    </rPh>
    <rPh sb="46" eb="48">
      <t>ケンシュウ</t>
    </rPh>
    <rPh sb="49" eb="50">
      <t>ニチ</t>
    </rPh>
    <rPh sb="51" eb="53">
      <t>キョウイク</t>
    </rPh>
    <rPh sb="53" eb="55">
      <t>カダイ</t>
    </rPh>
    <rPh sb="55" eb="57">
      <t>ケンシュウ</t>
    </rPh>
    <rPh sb="58" eb="59">
      <t>ニチ</t>
    </rPh>
    <phoneticPr fontId="1"/>
  </si>
  <si>
    <t>（　  ：  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</si>
</sst>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20"/>
      <color theme="1"/>
      <name val="ＭＳ ゴシック"/>
      <family val="2"/>
      <charset val="128"/>
    </font>
    <font>
      <sz val="20"/>
      <color theme="1"/>
      <name val="ＭＳ ゴシック"/>
      <family val="3"/>
      <charset val="128"/>
    </font>
    <font>
      <sz val="12"/>
      <color theme="0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rgb="FF000000"/>
      <name val="Meiryo UI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Protection="1">
      <alignment vertical="center"/>
      <protection locked="0"/>
    </xf>
    <xf numFmtId="0" fontId="0" fillId="3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2" borderId="12" xfId="0" applyFill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25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shrinkToFit="1"/>
    </xf>
    <xf numFmtId="0" fontId="7" fillId="0" borderId="0" xfId="0" applyFont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distributed" vertical="center"/>
      <protection locked="0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top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9">
    <dxf>
      <font>
        <color theme="0"/>
      </font>
      <fill>
        <patternFill>
          <bgColor theme="0"/>
        </patternFill>
      </fill>
      <border>
        <left/>
      </border>
    </dxf>
    <dxf>
      <font>
        <color theme="0"/>
      </font>
      <fill>
        <patternFill>
          <bgColor theme="0"/>
        </patternFill>
      </fill>
      <border>
        <left/>
      </border>
    </dxf>
    <dxf>
      <font>
        <color theme="0"/>
      </font>
      <fill>
        <patternFill>
          <bgColor theme="0"/>
        </patternFill>
      </fill>
      <border>
        <left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</border>
    </dxf>
    <dxf>
      <font>
        <color theme="0"/>
      </font>
      <fill>
        <patternFill>
          <bgColor theme="0"/>
        </patternFill>
      </fill>
      <border>
        <left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</border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P$25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noThreeD="1"/>
</file>

<file path=xl/ctrlProps/ctrlProp4.xml><?xml version="1.0" encoding="utf-8"?>
<formControlPr xmlns="http://schemas.microsoft.com/office/spreadsheetml/2009/9/main" objectType="Radio" checked="Checked" firstButton="1" fmlaLink="$P$25" noThreeD="1"/>
</file>

<file path=xl/ctrlProps/ctrlProp5.xml><?xml version="1.0" encoding="utf-8"?>
<formControlPr xmlns="http://schemas.microsoft.com/office/spreadsheetml/2009/9/main" objectType="Radio" noThreeD="1"/>
</file>

<file path=xl/ctrlProps/ctrlProp6.xml><?xml version="1.0" encoding="utf-8"?>
<formControlPr xmlns="http://schemas.microsoft.com/office/spreadsheetml/2009/9/main" objectType="Radio" noThreeD="1"/>
</file>

<file path=xl/ctrlProps/ctrlProp7.xml><?xml version="1.0" encoding="utf-8"?>
<formControlPr xmlns="http://schemas.microsoft.com/office/spreadsheetml/2009/9/main" objectType="Radio" checked="Checked" firstButton="1" fmlaLink="$P$25" noThreeD="1"/>
</file>

<file path=xl/ctrlProps/ctrlProp8.xml><?xml version="1.0" encoding="utf-8"?>
<formControlPr xmlns="http://schemas.microsoft.com/office/spreadsheetml/2009/9/main" objectType="Radio" noThreeD="1"/>
</file>

<file path=xl/ctrlProps/ctrlProp9.xml><?xml version="1.0" encoding="utf-8"?>
<formControlPr xmlns="http://schemas.microsoft.com/office/spreadsheetml/2009/9/main" objectType="Radio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15</xdr:row>
          <xdr:rowOff>9525</xdr:rowOff>
        </xdr:from>
        <xdr:to>
          <xdr:col>6</xdr:col>
          <xdr:colOff>342900</xdr:colOff>
          <xdr:row>15</xdr:row>
          <xdr:rowOff>304800</xdr:rowOff>
        </xdr:to>
        <xdr:sp macro="" textlink="">
          <xdr:nvSpPr>
            <xdr:cNvPr id="7169" name="Option Button 1" descr="小・中・義務教育学校学校・市立特別支援学校&#10;　初任者研修・2年次研修・3年次研修中堅研教諭資質向上研修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小・中・義務教育学校,市立特別支援学校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16</xdr:row>
          <xdr:rowOff>38100</xdr:rowOff>
        </xdr:from>
        <xdr:to>
          <xdr:col>6</xdr:col>
          <xdr:colOff>0</xdr:colOff>
          <xdr:row>16</xdr:row>
          <xdr:rowOff>276225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高等学校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17</xdr:row>
          <xdr:rowOff>38100</xdr:rowOff>
        </xdr:from>
        <xdr:to>
          <xdr:col>6</xdr:col>
          <xdr:colOff>0</xdr:colOff>
          <xdr:row>17</xdr:row>
          <xdr:rowOff>276225</xdr:rowOff>
        </xdr:to>
        <xdr:sp macro="" textlink="">
          <xdr:nvSpPr>
            <xdr:cNvPr id="7171" name="Option Butto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特別支援学校　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15</xdr:row>
          <xdr:rowOff>9525</xdr:rowOff>
        </xdr:from>
        <xdr:to>
          <xdr:col>6</xdr:col>
          <xdr:colOff>342900</xdr:colOff>
          <xdr:row>15</xdr:row>
          <xdr:rowOff>304800</xdr:rowOff>
        </xdr:to>
        <xdr:sp macro="" textlink="">
          <xdr:nvSpPr>
            <xdr:cNvPr id="9217" name="Option Button 1" descr="小・中・義務教育学校学校・市立特別支援学校&#10;　初任者研修・2年次研修・3年次研修中堅研教諭資質向上研修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小・中・義務教育学校,市立特別支援学校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16</xdr:row>
          <xdr:rowOff>38100</xdr:rowOff>
        </xdr:from>
        <xdr:to>
          <xdr:col>6</xdr:col>
          <xdr:colOff>0</xdr:colOff>
          <xdr:row>16</xdr:row>
          <xdr:rowOff>276225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高等学校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17</xdr:row>
          <xdr:rowOff>38100</xdr:rowOff>
        </xdr:from>
        <xdr:to>
          <xdr:col>6</xdr:col>
          <xdr:colOff>0</xdr:colOff>
          <xdr:row>17</xdr:row>
          <xdr:rowOff>276225</xdr:rowOff>
        </xdr:to>
        <xdr:sp macro="" textlink="">
          <xdr:nvSpPr>
            <xdr:cNvPr id="9219" name="Option Butto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特別支援学校　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15</xdr:row>
          <xdr:rowOff>9525</xdr:rowOff>
        </xdr:from>
        <xdr:to>
          <xdr:col>6</xdr:col>
          <xdr:colOff>342900</xdr:colOff>
          <xdr:row>15</xdr:row>
          <xdr:rowOff>304800</xdr:rowOff>
        </xdr:to>
        <xdr:sp macro="" textlink="">
          <xdr:nvSpPr>
            <xdr:cNvPr id="1025" name="Option Button 1" descr="小・中・義務教育学校学校・市立特別支援学校&#10;　初任者研修・2年次研修・3年次研修中堅研教諭資質向上研修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小・中・義務教育学校,市立特別支援学校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16</xdr:row>
          <xdr:rowOff>38100</xdr:rowOff>
        </xdr:from>
        <xdr:to>
          <xdr:col>6</xdr:col>
          <xdr:colOff>0</xdr:colOff>
          <xdr:row>16</xdr:row>
          <xdr:rowOff>276225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高等学校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17</xdr:row>
          <xdr:rowOff>38100</xdr:rowOff>
        </xdr:from>
        <xdr:to>
          <xdr:col>6</xdr:col>
          <xdr:colOff>0</xdr:colOff>
          <xdr:row>17</xdr:row>
          <xdr:rowOff>276225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特別支援学校　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1D41D-612B-4767-85E3-4AB32E2FE786}">
  <dimension ref="A1:XFC31"/>
  <sheetViews>
    <sheetView tabSelected="1" zoomScale="95" zoomScaleNormal="95" workbookViewId="0"/>
  </sheetViews>
  <sheetFormatPr defaultColWidth="0" defaultRowHeight="14.25" customHeight="1" zeroHeight="1"/>
  <cols>
    <col min="1" max="15" width="5.125" customWidth="1"/>
    <col min="16" max="18" width="1.75" customWidth="1"/>
    <col min="19" max="16383" width="1.75" hidden="1"/>
    <col min="16384" max="16384" width="12.5" customWidth="1"/>
  </cols>
  <sheetData>
    <row r="1" spans="1:18" ht="26.25" customHeight="1">
      <c r="O1" s="54" t="str">
        <f>IF(F7="欠席","様式 S01",IF(F7="遅刻","様式 S02","様式 S03"))</f>
        <v>様式 S01</v>
      </c>
      <c r="P1" s="54"/>
      <c r="Q1" s="54"/>
      <c r="R1" s="54"/>
    </row>
    <row r="2" spans="1:18" ht="26.25" customHeight="1">
      <c r="J2" t="s">
        <v>0</v>
      </c>
      <c r="K2" s="3"/>
      <c r="L2" t="s">
        <v>1</v>
      </c>
      <c r="M2" s="3"/>
      <c r="N2" t="s">
        <v>2</v>
      </c>
      <c r="O2" s="3"/>
      <c r="P2" t="s">
        <v>3</v>
      </c>
    </row>
    <row r="3" spans="1:18" ht="26.25" customHeight="1">
      <c r="A3" t="s">
        <v>79</v>
      </c>
    </row>
    <row r="4" spans="1:18" ht="26.25" customHeight="1">
      <c r="H4" s="43" t="s">
        <v>4</v>
      </c>
      <c r="I4" s="43"/>
      <c r="J4" s="55"/>
      <c r="K4" s="55"/>
      <c r="L4" s="55"/>
      <c r="M4" s="55"/>
      <c r="N4" s="55"/>
      <c r="O4" s="55"/>
      <c r="P4" s="55"/>
    </row>
    <row r="5" spans="1:18" ht="26.25" customHeight="1">
      <c r="H5" s="43" t="s">
        <v>5</v>
      </c>
      <c r="I5" s="43"/>
      <c r="J5" s="56"/>
      <c r="K5" s="56"/>
      <c r="L5" s="56"/>
      <c r="M5" s="56"/>
      <c r="N5" s="56"/>
      <c r="O5" s="56"/>
      <c r="P5" s="56"/>
    </row>
    <row r="6" spans="1:18" ht="26.25" customHeight="1"/>
    <row r="7" spans="1:18" ht="26.25" customHeight="1">
      <c r="A7" s="5"/>
      <c r="B7" s="6"/>
      <c r="C7" s="6"/>
      <c r="D7" s="6"/>
      <c r="E7" s="6"/>
      <c r="F7" s="52" t="s">
        <v>29</v>
      </c>
      <c r="G7" s="52"/>
      <c r="H7" s="52"/>
      <c r="I7" s="53" t="s">
        <v>7</v>
      </c>
      <c r="J7" s="53"/>
      <c r="L7" s="6"/>
      <c r="M7" s="6"/>
      <c r="N7" s="6"/>
      <c r="O7" s="6"/>
      <c r="P7" s="6"/>
    </row>
    <row r="8" spans="1:18" ht="26.25" customHeight="1"/>
    <row r="9" spans="1:18" ht="26.25" customHeight="1"/>
    <row r="10" spans="1:18" ht="26.25" customHeight="1">
      <c r="A10" s="42" t="str">
        <f>"令和７年度教職員研修を下記により"&amp;F7&amp;"しますので届けます。"</f>
        <v>令和７年度教職員研修を下記により欠席しますので届けます。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8" ht="26.25" customHeight="1"/>
    <row r="12" spans="1:18" ht="26.25" customHeight="1"/>
    <row r="13" spans="1:18" ht="26.25" customHeight="1">
      <c r="A13" s="43" t="s">
        <v>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spans="1:18" ht="26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26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8" ht="25.5" customHeight="1">
      <c r="A16" s="10"/>
      <c r="B16" s="10"/>
      <c r="C16" s="10"/>
      <c r="D16" s="10"/>
      <c r="E16" s="10"/>
      <c r="F16" s="10"/>
      <c r="G16" s="44" t="s">
        <v>80</v>
      </c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</row>
    <row r="17" spans="1:16" ht="25.5" customHeight="1">
      <c r="A17" s="10"/>
      <c r="B17" s="10"/>
      <c r="C17" s="10"/>
      <c r="D17" s="44" t="s">
        <v>85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</row>
    <row r="18" spans="1:16" ht="25.5" customHeight="1" thickBot="1">
      <c r="A18" s="11"/>
      <c r="B18" s="11"/>
      <c r="C18" s="11"/>
      <c r="D18" s="1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26.25" customHeight="1">
      <c r="A19" s="45" t="s">
        <v>81</v>
      </c>
      <c r="B19" s="46"/>
      <c r="C19" s="47"/>
      <c r="D19" s="48"/>
      <c r="E19" s="48"/>
      <c r="F19" s="49"/>
      <c r="G19" s="46" t="s">
        <v>82</v>
      </c>
      <c r="H19" s="46"/>
      <c r="I19" s="50"/>
      <c r="J19" s="50"/>
      <c r="K19" s="50"/>
      <c r="L19" s="50"/>
      <c r="M19" s="50"/>
      <c r="N19" s="50"/>
      <c r="O19" s="50"/>
      <c r="P19" s="51"/>
    </row>
    <row r="20" spans="1:16" ht="21.75" customHeight="1">
      <c r="A20" s="27" t="s">
        <v>11</v>
      </c>
      <c r="B20" s="28"/>
      <c r="C20" s="8" t="s">
        <v>0</v>
      </c>
      <c r="D20" s="7"/>
      <c r="E20" s="8" t="s">
        <v>1</v>
      </c>
      <c r="F20" s="7"/>
      <c r="G20" s="8" t="s">
        <v>12</v>
      </c>
      <c r="H20" s="7"/>
      <c r="I20" s="31" t="s">
        <v>13</v>
      </c>
      <c r="J20" s="32"/>
      <c r="K20" s="14"/>
      <c r="L20" s="14"/>
      <c r="M20" s="14"/>
      <c r="N20" s="14"/>
      <c r="O20" s="14"/>
      <c r="P20" s="13"/>
    </row>
    <row r="21" spans="1:16" ht="21.75" customHeight="1">
      <c r="A21" s="29"/>
      <c r="B21" s="30"/>
      <c r="C21" s="8" t="s">
        <v>14</v>
      </c>
      <c r="D21" s="33" t="s">
        <v>15</v>
      </c>
      <c r="E21" s="33"/>
      <c r="F21" s="33"/>
      <c r="G21" s="7" t="s">
        <v>16</v>
      </c>
      <c r="H21" s="34" t="s">
        <v>15</v>
      </c>
      <c r="I21" s="34"/>
      <c r="J21" s="34"/>
      <c r="K21" s="15"/>
      <c r="L21" s="15"/>
      <c r="M21" s="15"/>
      <c r="N21" s="15"/>
      <c r="O21" s="15"/>
      <c r="P21" s="16"/>
    </row>
    <row r="22" spans="1:16" ht="26.25" customHeight="1">
      <c r="A22" s="35" t="s">
        <v>77</v>
      </c>
      <c r="B22" s="36"/>
      <c r="C22" s="37" t="s">
        <v>17</v>
      </c>
      <c r="D22" s="37"/>
      <c r="E22" s="38"/>
      <c r="F22" s="39"/>
      <c r="G22" s="40"/>
      <c r="H22" s="37" t="s">
        <v>18</v>
      </c>
      <c r="I22" s="37"/>
      <c r="J22" s="34"/>
      <c r="K22" s="34"/>
      <c r="L22" s="34"/>
      <c r="M22" s="34"/>
      <c r="N22" s="34"/>
      <c r="O22" s="34"/>
      <c r="P22" s="41"/>
    </row>
    <row r="23" spans="1:16" ht="26.25" customHeight="1">
      <c r="A23" s="17" t="s">
        <v>78</v>
      </c>
      <c r="B23" s="18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2"/>
    </row>
    <row r="24" spans="1:16" ht="26.25" customHeight="1" thickBot="1">
      <c r="A24" s="19"/>
      <c r="B24" s="20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</row>
    <row r="25" spans="1:16" ht="26.25" customHeight="1">
      <c r="A25" t="str">
        <f>"・"&amp;F7&amp;"する場合は、管理職から研修担当課へ電話連絡してください."</f>
        <v>・欠席する場合は、管理職から研修担当課へ電話連絡してください.</v>
      </c>
      <c r="P25" s="9">
        <v>1</v>
      </c>
    </row>
    <row r="26" spans="1:16" ht="26.25" customHeight="1">
      <c r="A26" t="str">
        <f>"・"&amp;F7&amp;"届は、電子メールにて下記の宛先に送付してください。"</f>
        <v>・欠席届は、電子メールにて下記の宛先に送付してください。</v>
      </c>
    </row>
    <row r="27" spans="1:16" ht="26.25" customHeight="1"/>
    <row r="28" spans="1:16" ht="26.25" customHeight="1">
      <c r="A28" t="s">
        <v>73</v>
      </c>
    </row>
    <row r="29" spans="1:16" ht="26.25" customHeight="1">
      <c r="A29" s="25" t="str">
        <f>Sheet3!B8</f>
        <v>市町組合教育委員会を通じて県立総合教育センター義務教育研修課へ送付してください。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1:16" ht="26.25" customHeight="1">
      <c r="A30" s="25" t="str">
        <f>Sheet3!B9</f>
        <v>　　所属長　→　市町組合教育委員会　→　県立総合教育センター義務教育研修課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  <row r="31" spans="1:16">
      <c r="A31" s="26" t="str">
        <f>Sheet3!B10</f>
        <v>（gimuken@hyogo-c.ed.jp）　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</sheetData>
  <mergeCells count="29">
    <mergeCell ref="F7:H7"/>
    <mergeCell ref="I7:J7"/>
    <mergeCell ref="O1:R1"/>
    <mergeCell ref="H4:I4"/>
    <mergeCell ref="J4:P4"/>
    <mergeCell ref="H5:I5"/>
    <mergeCell ref="J5:P5"/>
    <mergeCell ref="A10:P10"/>
    <mergeCell ref="A13:P13"/>
    <mergeCell ref="G16:R16"/>
    <mergeCell ref="D17:P17"/>
    <mergeCell ref="A19:B19"/>
    <mergeCell ref="C19:F19"/>
    <mergeCell ref="G19:H19"/>
    <mergeCell ref="I19:P19"/>
    <mergeCell ref="A20:B21"/>
    <mergeCell ref="I20:J20"/>
    <mergeCell ref="D21:F21"/>
    <mergeCell ref="H21:J21"/>
    <mergeCell ref="A22:B22"/>
    <mergeCell ref="C22:D22"/>
    <mergeCell ref="E22:G22"/>
    <mergeCell ref="H22:I22"/>
    <mergeCell ref="J22:P22"/>
    <mergeCell ref="A23:B24"/>
    <mergeCell ref="C23:P24"/>
    <mergeCell ref="A29:P29"/>
    <mergeCell ref="A30:P30"/>
    <mergeCell ref="A31:N31"/>
  </mergeCells>
  <phoneticPr fontId="1"/>
  <conditionalFormatting sqref="C21">
    <cfRule type="expression" dxfId="8" priority="2">
      <formula>$F$7="欠席"</formula>
    </cfRule>
  </conditionalFormatting>
  <conditionalFormatting sqref="D21:J21">
    <cfRule type="expression" dxfId="7" priority="1">
      <formula>$F$7="欠席"</formula>
    </cfRule>
  </conditionalFormatting>
  <dataValidations count="2">
    <dataValidation type="list" allowBlank="1" showInputMessage="1" showErrorMessage="1" sqref="C19:F19" xr:uid="{0650B537-2656-4C9D-ADDA-D3879C2281A9}">
      <formula1>"初任者研修,２年次研修,３年次研修,中堅研"</formula1>
    </dataValidation>
    <dataValidation type="list" allowBlank="1" showInputMessage="1" showErrorMessage="1" sqref="P20:P21" xr:uid="{B2BF66E4-8768-4309-B7A3-15FC06123A7A}">
      <formula1>"初任研,２年研,３年研,中堅研"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locked="0" defaultSize="0" autoFill="0" autoLine="0" autoPict="0" altText="小・中・義務教育学校学校・市立特別支援学校_x000a_　初任者研修・2年次研修・3年次研修中堅研教諭資質向上研修">
                <anchor moveWithCells="1">
                  <from>
                    <xdr:col>0</xdr:col>
                    <xdr:colOff>114300</xdr:colOff>
                    <xdr:row>15</xdr:row>
                    <xdr:rowOff>9525</xdr:rowOff>
                  </from>
                  <to>
                    <xdr:col>6</xdr:col>
                    <xdr:colOff>342900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locked="0" defaultSize="0" autoFill="0" autoLine="0" autoPict="0">
                <anchor moveWithCells="1">
                  <from>
                    <xdr:col>0</xdr:col>
                    <xdr:colOff>114300</xdr:colOff>
                    <xdr:row>16</xdr:row>
                    <xdr:rowOff>38100</xdr:rowOff>
                  </from>
                  <to>
                    <xdr:col>6</xdr:col>
                    <xdr:colOff>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Option Button 3">
              <controlPr locked="0" defaultSize="0" autoFill="0" autoLine="0" autoPict="0">
                <anchor moveWithCells="1">
                  <from>
                    <xdr:col>0</xdr:col>
                    <xdr:colOff>114300</xdr:colOff>
                    <xdr:row>17</xdr:row>
                    <xdr:rowOff>38100</xdr:rowOff>
                  </from>
                  <to>
                    <xdr:col>6</xdr:col>
                    <xdr:colOff>0</xdr:colOff>
                    <xdr:row>17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6669236-EA46-45E2-88A8-2C96020B70E8}">
          <x14:formula1>
            <xm:f>Sheet2!$B$12:$B$14</xm:f>
          </x14:formula1>
          <xm:sqref>F7:H7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E3007-57FC-4107-B4A8-19DCC4F296EC}">
  <dimension ref="A1:R31"/>
  <sheetViews>
    <sheetView zoomScale="95" zoomScaleNormal="95" workbookViewId="0"/>
  </sheetViews>
  <sheetFormatPr defaultColWidth="1.75" defaultRowHeight="14.25" customHeight="1" zeroHeight="1"/>
  <cols>
    <col min="1" max="15" width="5.125" customWidth="1"/>
    <col min="16" max="18" width="1.75" customWidth="1"/>
    <col min="19" max="16383" width="0" hidden="1" customWidth="1"/>
    <col min="16384" max="16384" width="12.5" customWidth="1"/>
  </cols>
  <sheetData>
    <row r="1" spans="1:18" ht="26.25" customHeight="1">
      <c r="O1" s="54" t="str">
        <f>IF(F7="欠席","様式 S01",IF(F7="遅刻","様式 S02","様式 S03"))</f>
        <v>様式 S02</v>
      </c>
      <c r="P1" s="54"/>
      <c r="Q1" s="54"/>
      <c r="R1" s="54"/>
    </row>
    <row r="2" spans="1:18" ht="26.25" customHeight="1">
      <c r="J2" t="s">
        <v>0</v>
      </c>
      <c r="K2" s="3"/>
      <c r="L2" t="s">
        <v>1</v>
      </c>
      <c r="M2" s="3"/>
      <c r="N2" t="s">
        <v>2</v>
      </c>
      <c r="O2" s="3"/>
      <c r="P2" t="s">
        <v>3</v>
      </c>
    </row>
    <row r="3" spans="1:18" ht="26.25" customHeight="1">
      <c r="A3" t="s">
        <v>79</v>
      </c>
    </row>
    <row r="4" spans="1:18" ht="26.25" customHeight="1">
      <c r="H4" s="43" t="s">
        <v>4</v>
      </c>
      <c r="I4" s="43"/>
      <c r="J4" s="55"/>
      <c r="K4" s="55"/>
      <c r="L4" s="55"/>
      <c r="M4" s="55"/>
      <c r="N4" s="55"/>
      <c r="O4" s="55"/>
      <c r="P4" s="55"/>
    </row>
    <row r="5" spans="1:18" ht="26.25" customHeight="1">
      <c r="H5" s="43" t="s">
        <v>5</v>
      </c>
      <c r="I5" s="43"/>
      <c r="J5" s="56"/>
      <c r="K5" s="56"/>
      <c r="L5" s="56"/>
      <c r="M5" s="56"/>
      <c r="N5" s="56"/>
      <c r="O5" s="56"/>
      <c r="P5" s="56"/>
    </row>
    <row r="6" spans="1:18" ht="26.25" customHeight="1"/>
    <row r="7" spans="1:18" ht="26.25" customHeight="1">
      <c r="A7" s="5"/>
      <c r="B7" s="6"/>
      <c r="C7" s="6"/>
      <c r="D7" s="6"/>
      <c r="E7" s="6"/>
      <c r="F7" s="52" t="s">
        <v>6</v>
      </c>
      <c r="G7" s="52"/>
      <c r="H7" s="52"/>
      <c r="I7" s="53" t="s">
        <v>7</v>
      </c>
      <c r="J7" s="53"/>
      <c r="L7" s="6"/>
      <c r="M7" s="6"/>
      <c r="N7" s="6"/>
      <c r="O7" s="6"/>
      <c r="P7" s="6"/>
    </row>
    <row r="8" spans="1:18" ht="26.25" customHeight="1"/>
    <row r="9" spans="1:18" ht="26.25" customHeight="1"/>
    <row r="10" spans="1:18" ht="26.25" customHeight="1">
      <c r="A10" s="42" t="str">
        <f>"令和７年度教職員研修を下記により"&amp;F7&amp;"しますので届けます。"</f>
        <v>令和７年度教職員研修を下記により遅刻しますので届けます。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8" ht="26.25" customHeight="1"/>
    <row r="12" spans="1:18" ht="26.25" customHeight="1"/>
    <row r="13" spans="1:18" ht="26.25" customHeight="1">
      <c r="A13" s="43" t="s">
        <v>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spans="1:18" ht="26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26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8" ht="25.5" customHeight="1">
      <c r="A16" s="10"/>
      <c r="B16" s="10"/>
      <c r="C16" s="10"/>
      <c r="D16" s="10"/>
      <c r="E16" s="10"/>
      <c r="F16" s="10"/>
      <c r="G16" s="44" t="s">
        <v>80</v>
      </c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</row>
    <row r="17" spans="1:16" ht="25.5" customHeight="1">
      <c r="A17" s="10"/>
      <c r="B17" s="10"/>
      <c r="C17" s="10"/>
      <c r="D17" s="44" t="s">
        <v>85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</row>
    <row r="18" spans="1:16" ht="25.5" customHeight="1" thickBot="1">
      <c r="A18" s="11"/>
      <c r="B18" s="11"/>
      <c r="C18" s="11"/>
      <c r="D18" s="1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26.25" customHeight="1">
      <c r="A19" s="45" t="s">
        <v>81</v>
      </c>
      <c r="B19" s="46"/>
      <c r="C19" s="47"/>
      <c r="D19" s="48"/>
      <c r="E19" s="48"/>
      <c r="F19" s="49"/>
      <c r="G19" s="46" t="s">
        <v>82</v>
      </c>
      <c r="H19" s="46"/>
      <c r="I19" s="50"/>
      <c r="J19" s="50"/>
      <c r="K19" s="50"/>
      <c r="L19" s="50"/>
      <c r="M19" s="50"/>
      <c r="N19" s="50"/>
      <c r="O19" s="50"/>
      <c r="P19" s="51"/>
    </row>
    <row r="20" spans="1:16" ht="21.75" customHeight="1">
      <c r="A20" s="27" t="s">
        <v>11</v>
      </c>
      <c r="B20" s="28"/>
      <c r="C20" s="8" t="s">
        <v>0</v>
      </c>
      <c r="D20" s="7"/>
      <c r="E20" s="8" t="s">
        <v>1</v>
      </c>
      <c r="F20" s="7"/>
      <c r="G20" s="8" t="s">
        <v>12</v>
      </c>
      <c r="H20" s="7"/>
      <c r="I20" s="31" t="s">
        <v>13</v>
      </c>
      <c r="J20" s="32"/>
      <c r="K20" s="14"/>
      <c r="L20" s="14"/>
      <c r="M20" s="14"/>
      <c r="N20" s="14"/>
      <c r="O20" s="14"/>
      <c r="P20" s="13"/>
    </row>
    <row r="21" spans="1:16" ht="21.75" customHeight="1">
      <c r="A21" s="29"/>
      <c r="B21" s="30"/>
      <c r="C21" s="8" t="s">
        <v>14</v>
      </c>
      <c r="D21" s="33" t="s">
        <v>84</v>
      </c>
      <c r="E21" s="33"/>
      <c r="F21" s="33"/>
      <c r="G21" s="7" t="s">
        <v>16</v>
      </c>
      <c r="H21" s="34" t="s">
        <v>86</v>
      </c>
      <c r="I21" s="34"/>
      <c r="J21" s="34"/>
      <c r="K21" s="15"/>
      <c r="L21" s="15"/>
      <c r="M21" s="15"/>
      <c r="N21" s="15"/>
      <c r="O21" s="15"/>
      <c r="P21" s="16"/>
    </row>
    <row r="22" spans="1:16" ht="26.25" customHeight="1">
      <c r="A22" s="35" t="s">
        <v>77</v>
      </c>
      <c r="B22" s="36"/>
      <c r="C22" s="37" t="s">
        <v>17</v>
      </c>
      <c r="D22" s="37"/>
      <c r="E22" s="38"/>
      <c r="F22" s="39"/>
      <c r="G22" s="40"/>
      <c r="H22" s="37" t="s">
        <v>18</v>
      </c>
      <c r="I22" s="37"/>
      <c r="J22" s="34"/>
      <c r="K22" s="34"/>
      <c r="L22" s="34"/>
      <c r="M22" s="34"/>
      <c r="N22" s="34"/>
      <c r="O22" s="34"/>
      <c r="P22" s="41"/>
    </row>
    <row r="23" spans="1:16" ht="26.25" customHeight="1">
      <c r="A23" s="17" t="s">
        <v>78</v>
      </c>
      <c r="B23" s="18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2"/>
    </row>
    <row r="24" spans="1:16" ht="26.25" customHeight="1" thickBot="1">
      <c r="A24" s="19"/>
      <c r="B24" s="20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</row>
    <row r="25" spans="1:16" ht="26.25" customHeight="1">
      <c r="A25" t="str">
        <f>"・"&amp;F7&amp;"する場合は、管理職から研修担当課へ電話連絡してください."</f>
        <v>・遅刻する場合は、管理職から研修担当課へ電話連絡してください.</v>
      </c>
      <c r="P25" s="9">
        <v>1</v>
      </c>
    </row>
    <row r="26" spans="1:16" ht="26.25" customHeight="1">
      <c r="A26" t="str">
        <f>"・"&amp;F7&amp;"届は、電子メールにて下記の宛先に送付してください。"</f>
        <v>・遅刻届は、電子メールにて下記の宛先に送付してください。</v>
      </c>
    </row>
    <row r="27" spans="1:16" ht="26.25" customHeight="1"/>
    <row r="28" spans="1:16" ht="26.25" customHeight="1">
      <c r="A28" t="s">
        <v>73</v>
      </c>
    </row>
    <row r="29" spans="1:16" ht="26.25" customHeight="1">
      <c r="A29" s="25" t="str">
        <f>Sheet1!B8</f>
        <v>市町組合教育委員会を通じて県立総合教育センター義務教育研修課へ送付してください。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1:16" ht="26.25" customHeight="1">
      <c r="A30" s="25" t="str">
        <f>Sheet1!B9</f>
        <v>　　所属長　→　市町組合教育委員会　→　県立総合教育センター義務教育研修課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  <row r="31" spans="1:16">
      <c r="A31" s="26" t="str">
        <f>Sheet1!B10</f>
        <v>（gimuken@hyogo-c.ed.jp）　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</sheetData>
  <mergeCells count="29">
    <mergeCell ref="F7:H7"/>
    <mergeCell ref="I7:J7"/>
    <mergeCell ref="O1:R1"/>
    <mergeCell ref="H4:I4"/>
    <mergeCell ref="J4:P4"/>
    <mergeCell ref="H5:I5"/>
    <mergeCell ref="J5:P5"/>
    <mergeCell ref="A10:P10"/>
    <mergeCell ref="A13:P13"/>
    <mergeCell ref="G16:R16"/>
    <mergeCell ref="D17:P17"/>
    <mergeCell ref="A19:B19"/>
    <mergeCell ref="C19:F19"/>
    <mergeCell ref="G19:H19"/>
    <mergeCell ref="I19:P19"/>
    <mergeCell ref="A20:B21"/>
    <mergeCell ref="I20:J20"/>
    <mergeCell ref="D21:F21"/>
    <mergeCell ref="H21:J21"/>
    <mergeCell ref="A22:B22"/>
    <mergeCell ref="C22:D22"/>
    <mergeCell ref="E22:G22"/>
    <mergeCell ref="H22:I22"/>
    <mergeCell ref="J22:P22"/>
    <mergeCell ref="A23:B24"/>
    <mergeCell ref="C23:P24"/>
    <mergeCell ref="A29:P29"/>
    <mergeCell ref="A30:P30"/>
    <mergeCell ref="A31:N31"/>
  </mergeCells>
  <phoneticPr fontId="1"/>
  <conditionalFormatting sqref="C21">
    <cfRule type="expression" dxfId="6" priority="3">
      <formula>$F$7="欠席"</formula>
    </cfRule>
  </conditionalFormatting>
  <conditionalFormatting sqref="G21:J21">
    <cfRule type="expression" dxfId="5" priority="2">
      <formula>$F$7="欠席"</formula>
    </cfRule>
  </conditionalFormatting>
  <conditionalFormatting sqref="D21:F21">
    <cfRule type="expression" dxfId="4" priority="1">
      <formula>$F$7="欠席"</formula>
    </cfRule>
  </conditionalFormatting>
  <dataValidations count="2">
    <dataValidation type="list" allowBlank="1" showInputMessage="1" showErrorMessage="1" sqref="P20:P21" xr:uid="{D384D912-2DF1-4F44-839F-A26834AB6C31}">
      <formula1>"初任研,２年研,３年研,中堅研"</formula1>
    </dataValidation>
    <dataValidation type="list" allowBlank="1" showInputMessage="1" showErrorMessage="1" sqref="C19:F19" xr:uid="{700FA6CF-5290-44B5-A53E-796FBCC24ECB}">
      <formula1>"初任者研修,２年次研修,３年次研修,中堅研"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locked="0" defaultSize="0" autoFill="0" autoLine="0" autoPict="0" altText="小・中・義務教育学校学校・市立特別支援学校_x000a_　初任者研修・2年次研修・3年次研修中堅研教諭資質向上研修">
                <anchor moveWithCells="1">
                  <from>
                    <xdr:col>0</xdr:col>
                    <xdr:colOff>114300</xdr:colOff>
                    <xdr:row>15</xdr:row>
                    <xdr:rowOff>9525</xdr:rowOff>
                  </from>
                  <to>
                    <xdr:col>6</xdr:col>
                    <xdr:colOff>342900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locked="0" defaultSize="0" autoFill="0" autoLine="0" autoPict="0">
                <anchor moveWithCells="1">
                  <from>
                    <xdr:col>0</xdr:col>
                    <xdr:colOff>114300</xdr:colOff>
                    <xdr:row>16</xdr:row>
                    <xdr:rowOff>38100</xdr:rowOff>
                  </from>
                  <to>
                    <xdr:col>6</xdr:col>
                    <xdr:colOff>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Option Button 3">
              <controlPr locked="0" defaultSize="0" autoFill="0" autoLine="0" autoPict="0">
                <anchor moveWithCells="1">
                  <from>
                    <xdr:col>0</xdr:col>
                    <xdr:colOff>114300</xdr:colOff>
                    <xdr:row>17</xdr:row>
                    <xdr:rowOff>38100</xdr:rowOff>
                  </from>
                  <to>
                    <xdr:col>6</xdr:col>
                    <xdr:colOff>0</xdr:colOff>
                    <xdr:row>17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0A58113-633A-4570-B1B2-E4F42B9D2307}">
          <x14:formula1>
            <xm:f>Sheet2!$B$12:$B$14</xm:f>
          </x14:formula1>
          <xm:sqref>F7:H7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R31"/>
  <sheetViews>
    <sheetView zoomScale="95" zoomScaleNormal="95" workbookViewId="0"/>
  </sheetViews>
  <sheetFormatPr defaultColWidth="1.75" defaultRowHeight="14.25" zeroHeight="1"/>
  <cols>
    <col min="1" max="15" width="5.125" customWidth="1"/>
    <col min="16" max="18" width="1.75" customWidth="1"/>
    <col min="19" max="16383" width="0" hidden="1" customWidth="1"/>
    <col min="16384" max="16384" width="12.5" customWidth="1"/>
  </cols>
  <sheetData>
    <row r="1" spans="1:18" ht="26.25" customHeight="1">
      <c r="O1" s="54" t="str">
        <f>IF(F7="欠席","様式 S01",IF(F7="遅刻","様式 S02","様式 S03"))</f>
        <v>様式 S03</v>
      </c>
      <c r="P1" s="54"/>
      <c r="Q1" s="54"/>
      <c r="R1" s="54"/>
    </row>
    <row r="2" spans="1:18" ht="26.25" customHeight="1">
      <c r="J2" t="s">
        <v>0</v>
      </c>
      <c r="K2" s="3"/>
      <c r="L2" t="s">
        <v>1</v>
      </c>
      <c r="M2" s="3"/>
      <c r="N2" t="s">
        <v>2</v>
      </c>
      <c r="O2" s="3"/>
      <c r="P2" t="s">
        <v>3</v>
      </c>
    </row>
    <row r="3" spans="1:18" ht="26.25" customHeight="1">
      <c r="A3" t="s">
        <v>79</v>
      </c>
    </row>
    <row r="4" spans="1:18" ht="26.25" customHeight="1">
      <c r="H4" s="43" t="s">
        <v>4</v>
      </c>
      <c r="I4" s="43"/>
      <c r="J4" s="55"/>
      <c r="K4" s="55"/>
      <c r="L4" s="55"/>
      <c r="M4" s="55"/>
      <c r="N4" s="55"/>
      <c r="O4" s="55"/>
      <c r="P4" s="55"/>
    </row>
    <row r="5" spans="1:18" ht="26.25" customHeight="1">
      <c r="H5" s="43" t="s">
        <v>5</v>
      </c>
      <c r="I5" s="43"/>
      <c r="J5" s="56"/>
      <c r="K5" s="56"/>
      <c r="L5" s="56"/>
      <c r="M5" s="56"/>
      <c r="N5" s="56"/>
      <c r="O5" s="56"/>
      <c r="P5" s="56"/>
    </row>
    <row r="6" spans="1:18" ht="26.25" customHeight="1"/>
    <row r="7" spans="1:18" ht="26.25" customHeight="1">
      <c r="A7" s="5"/>
      <c r="B7" s="6"/>
      <c r="C7" s="6"/>
      <c r="D7" s="6"/>
      <c r="E7" s="6"/>
      <c r="F7" s="52" t="s">
        <v>32</v>
      </c>
      <c r="G7" s="52"/>
      <c r="H7" s="52"/>
      <c r="I7" s="53" t="s">
        <v>7</v>
      </c>
      <c r="J7" s="53"/>
      <c r="L7" s="6"/>
      <c r="M7" s="6"/>
      <c r="N7" s="6"/>
      <c r="O7" s="6"/>
      <c r="P7" s="6"/>
    </row>
    <row r="8" spans="1:18" ht="26.25" customHeight="1"/>
    <row r="9" spans="1:18" ht="26.25" customHeight="1"/>
    <row r="10" spans="1:18" ht="26.25" customHeight="1">
      <c r="A10" s="42" t="str">
        <f>"令和７年度教職員研修を下記により"&amp;F7&amp;"しますので届けます。"</f>
        <v>令和７年度教職員研修を下記により早退しますので届けます。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8" ht="26.25" customHeight="1"/>
    <row r="12" spans="1:18" ht="26.25" customHeight="1"/>
    <row r="13" spans="1:18" ht="26.25" customHeight="1">
      <c r="A13" s="43" t="s">
        <v>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spans="1:18" ht="26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26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8" ht="25.5" customHeight="1">
      <c r="A16" s="10"/>
      <c r="B16" s="10"/>
      <c r="C16" s="10"/>
      <c r="D16" s="10"/>
      <c r="E16" s="10"/>
      <c r="F16" s="10"/>
      <c r="G16" s="44" t="s">
        <v>80</v>
      </c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</row>
    <row r="17" spans="1:16" ht="25.5" customHeight="1">
      <c r="A17" s="10"/>
      <c r="B17" s="10"/>
      <c r="C17" s="10"/>
      <c r="D17" s="44" t="s">
        <v>85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</row>
    <row r="18" spans="1:16" ht="25.5" customHeight="1" thickBot="1">
      <c r="A18" s="11"/>
      <c r="B18" s="11"/>
      <c r="C18" s="11"/>
      <c r="D18" s="1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26.25" customHeight="1">
      <c r="A19" s="45" t="s">
        <v>81</v>
      </c>
      <c r="B19" s="46"/>
      <c r="C19" s="47"/>
      <c r="D19" s="48"/>
      <c r="E19" s="48"/>
      <c r="F19" s="49"/>
      <c r="G19" s="46" t="s">
        <v>82</v>
      </c>
      <c r="H19" s="46"/>
      <c r="I19" s="50"/>
      <c r="J19" s="50"/>
      <c r="K19" s="50"/>
      <c r="L19" s="50"/>
      <c r="M19" s="50"/>
      <c r="N19" s="50"/>
      <c r="O19" s="50"/>
      <c r="P19" s="51"/>
    </row>
    <row r="20" spans="1:16" ht="21.75" customHeight="1">
      <c r="A20" s="27" t="s">
        <v>11</v>
      </c>
      <c r="B20" s="28"/>
      <c r="C20" s="8" t="s">
        <v>0</v>
      </c>
      <c r="D20" s="7"/>
      <c r="E20" s="8" t="s">
        <v>1</v>
      </c>
      <c r="F20" s="7"/>
      <c r="G20" s="8" t="s">
        <v>12</v>
      </c>
      <c r="H20" s="7"/>
      <c r="I20" s="31" t="s">
        <v>13</v>
      </c>
      <c r="J20" s="32"/>
      <c r="K20" s="14"/>
      <c r="L20" s="14"/>
      <c r="M20" s="14"/>
      <c r="N20" s="14"/>
      <c r="O20" s="14"/>
      <c r="P20" s="13"/>
    </row>
    <row r="21" spans="1:16" ht="21.75" customHeight="1">
      <c r="A21" s="29"/>
      <c r="B21" s="30"/>
      <c r="C21" s="8" t="s">
        <v>14</v>
      </c>
      <c r="D21" s="34" t="s">
        <v>86</v>
      </c>
      <c r="E21" s="34"/>
      <c r="F21" s="34"/>
      <c r="G21" s="7" t="s">
        <v>16</v>
      </c>
      <c r="H21" s="34" t="s">
        <v>83</v>
      </c>
      <c r="I21" s="34"/>
      <c r="J21" s="34"/>
      <c r="K21" s="15"/>
      <c r="L21" s="15"/>
      <c r="M21" s="15"/>
      <c r="N21" s="15"/>
      <c r="O21" s="15"/>
      <c r="P21" s="16"/>
    </row>
    <row r="22" spans="1:16" ht="26.25" customHeight="1">
      <c r="A22" s="35" t="s">
        <v>77</v>
      </c>
      <c r="B22" s="36"/>
      <c r="C22" s="37" t="s">
        <v>17</v>
      </c>
      <c r="D22" s="37"/>
      <c r="E22" s="38"/>
      <c r="F22" s="39"/>
      <c r="G22" s="40"/>
      <c r="H22" s="37" t="s">
        <v>18</v>
      </c>
      <c r="I22" s="37"/>
      <c r="J22" s="34"/>
      <c r="K22" s="34"/>
      <c r="L22" s="34"/>
      <c r="M22" s="34"/>
      <c r="N22" s="34"/>
      <c r="O22" s="34"/>
      <c r="P22" s="41"/>
    </row>
    <row r="23" spans="1:16" ht="26.25" customHeight="1">
      <c r="A23" s="17" t="s">
        <v>78</v>
      </c>
      <c r="B23" s="18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2"/>
    </row>
    <row r="24" spans="1:16" ht="26.25" customHeight="1" thickBot="1">
      <c r="A24" s="19"/>
      <c r="B24" s="20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</row>
    <row r="25" spans="1:16" ht="26.25" customHeight="1">
      <c r="A25" t="str">
        <f>"・"&amp;F7&amp;"する場合は、管理職から研修担当課へ電話連絡してください."</f>
        <v>・早退する場合は、管理職から研修担当課へ電話連絡してください.</v>
      </c>
      <c r="P25" s="9">
        <v>1</v>
      </c>
    </row>
    <row r="26" spans="1:16" ht="26.25" customHeight="1">
      <c r="A26" t="str">
        <f>"・"&amp;F7&amp;"届は、電子メールにて下記の宛先に送付してください。"</f>
        <v>・早退届は、電子メールにて下記の宛先に送付してください。</v>
      </c>
    </row>
    <row r="27" spans="1:16" ht="26.25" customHeight="1"/>
    <row r="28" spans="1:16" ht="26.25" customHeight="1">
      <c r="A28" t="s">
        <v>73</v>
      </c>
    </row>
    <row r="29" spans="1:16" ht="26.25" customHeight="1">
      <c r="A29" s="25" t="str">
        <f>Sheet2!B8</f>
        <v>市町組合教育委員会を通じて県立総合教育センター義務教育研修課へ送付してください。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1:16" ht="26.25" customHeight="1">
      <c r="A30" s="25" t="str">
        <f>Sheet2!B9</f>
        <v>　　所属長　→　市町組合教育委員会　→　県立総合教育センター義務教育研修課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  <row r="31" spans="1:16">
      <c r="A31" s="26" t="str">
        <f>Sheet2!B10</f>
        <v>（gimuken@hyogo-c.ed.jp）　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</sheetData>
  <mergeCells count="29">
    <mergeCell ref="O1:R1"/>
    <mergeCell ref="A31:N31"/>
    <mergeCell ref="A29:P29"/>
    <mergeCell ref="A30:P30"/>
    <mergeCell ref="I19:P19"/>
    <mergeCell ref="A23:B24"/>
    <mergeCell ref="C23:P24"/>
    <mergeCell ref="H22:I22"/>
    <mergeCell ref="J22:P22"/>
    <mergeCell ref="A19:B19"/>
    <mergeCell ref="J4:P4"/>
    <mergeCell ref="J5:P5"/>
    <mergeCell ref="A10:P10"/>
    <mergeCell ref="A13:P13"/>
    <mergeCell ref="H4:I4"/>
    <mergeCell ref="H5:I5"/>
    <mergeCell ref="G19:H19"/>
    <mergeCell ref="A22:B22"/>
    <mergeCell ref="F7:H7"/>
    <mergeCell ref="I7:J7"/>
    <mergeCell ref="A20:B21"/>
    <mergeCell ref="C22:D22"/>
    <mergeCell ref="E22:G22"/>
    <mergeCell ref="C19:F19"/>
    <mergeCell ref="D17:P17"/>
    <mergeCell ref="D21:F21"/>
    <mergeCell ref="H21:J21"/>
    <mergeCell ref="I20:J20"/>
    <mergeCell ref="G16:R16"/>
  </mergeCells>
  <phoneticPr fontId="1"/>
  <conditionalFormatting sqref="C21">
    <cfRule type="expression" dxfId="3" priority="4">
      <formula>$F$7="欠席"</formula>
    </cfRule>
  </conditionalFormatting>
  <conditionalFormatting sqref="G21">
    <cfRule type="expression" dxfId="2" priority="3">
      <formula>$F$7="欠席"</formula>
    </cfRule>
  </conditionalFormatting>
  <conditionalFormatting sqref="H21:J21">
    <cfRule type="expression" dxfId="1" priority="2">
      <formula>$F$7="欠席"</formula>
    </cfRule>
  </conditionalFormatting>
  <conditionalFormatting sqref="D21:F21">
    <cfRule type="expression" dxfId="0" priority="1">
      <formula>$F$7="欠席"</formula>
    </cfRule>
  </conditionalFormatting>
  <dataValidations count="2">
    <dataValidation type="list" allowBlank="1" showInputMessage="1" showErrorMessage="1" sqref="P20:P21" xr:uid="{00000000-0002-0000-0200-000000000000}">
      <formula1>"初任研,２年研,３年研,中堅研"</formula1>
    </dataValidation>
    <dataValidation type="list" allowBlank="1" showInputMessage="1" showErrorMessage="1" sqref="C19:F19" xr:uid="{38CBBB9C-FDA5-4DBA-84FB-A197644B49B2}">
      <formula1>"初任者研修,２年次研修,３年次研修,中堅研"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 altText="小・中・義務教育学校学校・市立特別支援学校_x000a_　初任者研修・2年次研修・3年次研修中堅研教諭資質向上研修">
                <anchor moveWithCells="1">
                  <from>
                    <xdr:col>0</xdr:col>
                    <xdr:colOff>114300</xdr:colOff>
                    <xdr:row>15</xdr:row>
                    <xdr:rowOff>9525</xdr:rowOff>
                  </from>
                  <to>
                    <xdr:col>6</xdr:col>
                    <xdr:colOff>342900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locked="0" defaultSize="0" autoFill="0" autoLine="0" autoPict="0">
                <anchor moveWithCells="1">
                  <from>
                    <xdr:col>0</xdr:col>
                    <xdr:colOff>114300</xdr:colOff>
                    <xdr:row>16</xdr:row>
                    <xdr:rowOff>38100</xdr:rowOff>
                  </from>
                  <to>
                    <xdr:col>6</xdr:col>
                    <xdr:colOff>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locked="0" defaultSize="0" autoFill="0" autoLine="0" autoPict="0">
                <anchor moveWithCells="1">
                  <from>
                    <xdr:col>0</xdr:col>
                    <xdr:colOff>114300</xdr:colOff>
                    <xdr:row>17</xdr:row>
                    <xdr:rowOff>38100</xdr:rowOff>
                  </from>
                  <to>
                    <xdr:col>6</xdr:col>
                    <xdr:colOff>0</xdr:colOff>
                    <xdr:row>17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Sheet2!$B$12:$B$14</xm:f>
          </x14:formula1>
          <xm:sqref>F7:H7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0EEC3-E6DE-4FE5-82F2-7EF3469021FE}">
  <dimension ref="A1:K54"/>
  <sheetViews>
    <sheetView workbookViewId="0">
      <selection activeCell="B4" sqref="B4"/>
    </sheetView>
  </sheetViews>
  <sheetFormatPr defaultRowHeight="14.25"/>
  <cols>
    <col min="1" max="1" width="16.25" customWidth="1"/>
    <col min="2" max="3" width="14.875" customWidth="1"/>
  </cols>
  <sheetData>
    <row r="1" spans="1:11">
      <c r="A1" s="1" t="s">
        <v>19</v>
      </c>
      <c r="B1" s="1" t="s">
        <v>9</v>
      </c>
      <c r="C1" s="1" t="s">
        <v>9</v>
      </c>
      <c r="D1" s="1" t="s">
        <v>10</v>
      </c>
      <c r="E1" s="1" t="s">
        <v>4</v>
      </c>
      <c r="F1" s="1" t="s">
        <v>18</v>
      </c>
      <c r="G1" s="1" t="s">
        <v>17</v>
      </c>
      <c r="H1" s="1" t="s">
        <v>13</v>
      </c>
      <c r="I1" s="1" t="s">
        <v>14</v>
      </c>
      <c r="J1" s="1" t="s">
        <v>16</v>
      </c>
      <c r="K1" s="1" t="s">
        <v>14</v>
      </c>
    </row>
    <row r="2" spans="1:11">
      <c r="A2" t="str">
        <f>欠席届!J2&amp;欠席届!K2&amp;欠席届!L2&amp;欠席届!M2&amp;欠席届!N2&amp;欠席届!O2&amp;欠席届!P2</f>
        <v>令和年月日</v>
      </c>
      <c r="B2">
        <f>欠席届!C19</f>
        <v>0</v>
      </c>
      <c r="C2" t="str">
        <f>欠席届!C19&amp;早退届!D19</f>
        <v/>
      </c>
      <c r="D2">
        <f>欠席届!I19</f>
        <v>0</v>
      </c>
      <c r="E2">
        <f>欠席届!J4</f>
        <v>0</v>
      </c>
      <c r="F2">
        <f>欠席届!J22</f>
        <v>0</v>
      </c>
      <c r="G2">
        <f>欠席届!E22</f>
        <v>0</v>
      </c>
      <c r="H2" t="str">
        <f>欠席届!C20&amp;欠席届!D20&amp;欠席届!E20&amp;欠席届!F20&amp;欠席届!G20&amp;欠席届!H20&amp;欠席届!I20</f>
        <v>令和年月日</v>
      </c>
      <c r="I2" t="str">
        <f>欠席届!D21</f>
        <v>（　　：　　）</v>
      </c>
      <c r="K2" t="str">
        <f>欠席届!H21</f>
        <v>（　　：　　）</v>
      </c>
    </row>
    <row r="3" spans="1:11">
      <c r="B3" t="s">
        <v>20</v>
      </c>
    </row>
    <row r="4" spans="1:11">
      <c r="B4" s="4">
        <f>欠席届!P25</f>
        <v>1</v>
      </c>
    </row>
    <row r="7" spans="1:11">
      <c r="A7" t="s">
        <v>21</v>
      </c>
    </row>
    <row r="8" spans="1:11">
      <c r="A8" s="2" t="s">
        <v>22</v>
      </c>
      <c r="B8" s="4" t="str">
        <f>IF(B4="","",IF(B4=1,"市町組合教育委員会を通じて県立総合教育センター義務教育研修課へ送付してください。",IF(B4=2,"県立総合教育センター高校教育研修課へ送付してください。",IF(B4=3,"県立総合教育センター特別支援教育研修課へ送付してください。","県立総合教育センター企画調査課へ送付してください。"))))</f>
        <v>市町組合教育委員会を通じて県立総合教育センター義務教育研修課へ送付してください。</v>
      </c>
    </row>
    <row r="9" spans="1:11">
      <c r="A9" s="2" t="s">
        <v>23</v>
      </c>
      <c r="B9" t="str">
        <f>IF(B4="","",IF(B4=1,"　　所属長　→　市町組合教育委員会　→　県立総合教育センター義務教育研修課",IF(B4=2,"高校教育研修課:kenshu-koko@hyogo-c.ed.jp",IF(B4=3,"特別支援教育研修課:tokuken@hyogo-c.ed.jp","企画調査課:k-support@hyogo-c.ed.jp"))))</f>
        <v>　　所属長　→　市町組合教育委員会　→　県立総合教育センター義務教育研修課</v>
      </c>
    </row>
    <row r="10" spans="1:11">
      <c r="A10" s="2" t="s">
        <v>24</v>
      </c>
      <c r="B10" t="str">
        <f>IF(B4="","",IF(B4=1,"（gimuken@hyogo-c.ed.jp）　",""))</f>
        <v>（gimuken@hyogo-c.ed.jp）　</v>
      </c>
    </row>
    <row r="11" spans="1:11">
      <c r="A11" s="2" t="s">
        <v>25</v>
      </c>
      <c r="B11" s="2" t="s">
        <v>26</v>
      </c>
      <c r="C11" s="2" t="s">
        <v>27</v>
      </c>
    </row>
    <row r="12" spans="1:11">
      <c r="A12" s="2" t="s">
        <v>28</v>
      </c>
      <c r="B12" s="2" t="s">
        <v>29</v>
      </c>
      <c r="C12" s="2" t="s">
        <v>74</v>
      </c>
    </row>
    <row r="13" spans="1:11">
      <c r="A13" s="2" t="s">
        <v>30</v>
      </c>
      <c r="B13" s="2" t="s">
        <v>6</v>
      </c>
      <c r="C13" s="2" t="s">
        <v>75</v>
      </c>
    </row>
    <row r="14" spans="1:11">
      <c r="A14" s="2" t="s">
        <v>31</v>
      </c>
      <c r="B14" s="2" t="s">
        <v>32</v>
      </c>
      <c r="C14" s="2" t="s">
        <v>76</v>
      </c>
    </row>
    <row r="15" spans="1:11">
      <c r="A15" s="2" t="s">
        <v>33</v>
      </c>
    </row>
    <row r="16" spans="1:11">
      <c r="A16" s="2" t="s">
        <v>34</v>
      </c>
    </row>
    <row r="17" spans="1:1">
      <c r="A17" s="2" t="s">
        <v>35</v>
      </c>
    </row>
    <row r="18" spans="1:1">
      <c r="A18" s="2" t="s">
        <v>36</v>
      </c>
    </row>
    <row r="19" spans="1:1">
      <c r="A19" s="2" t="s">
        <v>37</v>
      </c>
    </row>
    <row r="20" spans="1:1">
      <c r="A20" s="2" t="s">
        <v>38</v>
      </c>
    </row>
    <row r="21" spans="1:1">
      <c r="A21" s="2" t="s">
        <v>39</v>
      </c>
    </row>
    <row r="22" spans="1:1">
      <c r="A22" s="2" t="s">
        <v>40</v>
      </c>
    </row>
    <row r="23" spans="1:1">
      <c r="A23" s="2" t="s">
        <v>41</v>
      </c>
    </row>
    <row r="24" spans="1:1">
      <c r="A24" s="2" t="s">
        <v>42</v>
      </c>
    </row>
    <row r="25" spans="1:1">
      <c r="A25" s="2" t="s">
        <v>43</v>
      </c>
    </row>
    <row r="26" spans="1:1">
      <c r="A26" s="2" t="s">
        <v>44</v>
      </c>
    </row>
    <row r="27" spans="1:1">
      <c r="A27" s="2" t="s">
        <v>45</v>
      </c>
    </row>
    <row r="28" spans="1:1">
      <c r="A28" s="2" t="s">
        <v>46</v>
      </c>
    </row>
    <row r="29" spans="1:1">
      <c r="A29" s="2" t="s">
        <v>47</v>
      </c>
    </row>
    <row r="30" spans="1:1">
      <c r="A30" s="2" t="s">
        <v>48</v>
      </c>
    </row>
    <row r="31" spans="1:1">
      <c r="A31" s="2" t="s">
        <v>49</v>
      </c>
    </row>
    <row r="32" spans="1:1">
      <c r="A32" s="2" t="s">
        <v>50</v>
      </c>
    </row>
    <row r="33" spans="1:1">
      <c r="A33" s="2" t="s">
        <v>51</v>
      </c>
    </row>
    <row r="34" spans="1:1">
      <c r="A34" s="2" t="s">
        <v>52</v>
      </c>
    </row>
    <row r="35" spans="1:1">
      <c r="A35" s="2" t="s">
        <v>53</v>
      </c>
    </row>
    <row r="36" spans="1:1">
      <c r="A36" s="2" t="s">
        <v>54</v>
      </c>
    </row>
    <row r="37" spans="1:1">
      <c r="A37" s="2" t="s">
        <v>55</v>
      </c>
    </row>
    <row r="38" spans="1:1">
      <c r="A38" s="2" t="s">
        <v>56</v>
      </c>
    </row>
    <row r="39" spans="1:1">
      <c r="A39" s="2" t="s">
        <v>57</v>
      </c>
    </row>
    <row r="40" spans="1:1">
      <c r="A40" s="2" t="s">
        <v>58</v>
      </c>
    </row>
    <row r="41" spans="1:1">
      <c r="A41" s="2" t="s">
        <v>59</v>
      </c>
    </row>
    <row r="42" spans="1:1">
      <c r="A42" s="2" t="s">
        <v>60</v>
      </c>
    </row>
    <row r="43" spans="1:1">
      <c r="A43" s="2" t="s">
        <v>61</v>
      </c>
    </row>
    <row r="44" spans="1:1">
      <c r="A44" s="2" t="s">
        <v>62</v>
      </c>
    </row>
    <row r="45" spans="1:1">
      <c r="A45" s="2" t="s">
        <v>63</v>
      </c>
    </row>
    <row r="46" spans="1:1">
      <c r="A46" s="2" t="s">
        <v>64</v>
      </c>
    </row>
    <row r="47" spans="1:1">
      <c r="A47" s="2" t="s">
        <v>65</v>
      </c>
    </row>
    <row r="48" spans="1:1">
      <c r="A48" s="2" t="s">
        <v>66</v>
      </c>
    </row>
    <row r="49" spans="1:1">
      <c r="A49" s="2" t="s">
        <v>67</v>
      </c>
    </row>
    <row r="50" spans="1:1">
      <c r="A50" s="2" t="s">
        <v>68</v>
      </c>
    </row>
    <row r="51" spans="1:1">
      <c r="A51" s="2" t="s">
        <v>69</v>
      </c>
    </row>
    <row r="52" spans="1:1">
      <c r="A52" s="2" t="s">
        <v>70</v>
      </c>
    </row>
    <row r="53" spans="1:1">
      <c r="A53" s="2" t="s">
        <v>71</v>
      </c>
    </row>
    <row r="54" spans="1:1">
      <c r="A54" s="2" t="s">
        <v>72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CBEA7-82C8-4D3F-9C68-6EC277EE2F9D}">
  <dimension ref="A1:K54"/>
  <sheetViews>
    <sheetView workbookViewId="0">
      <selection activeCell="B4" sqref="B4"/>
    </sheetView>
  </sheetViews>
  <sheetFormatPr defaultRowHeight="14.25"/>
  <cols>
    <col min="1" max="1" width="16.25" customWidth="1"/>
    <col min="2" max="3" width="14.875" customWidth="1"/>
  </cols>
  <sheetData>
    <row r="1" spans="1:11">
      <c r="A1" s="1" t="s">
        <v>19</v>
      </c>
      <c r="B1" s="1" t="s">
        <v>9</v>
      </c>
      <c r="C1" s="1" t="s">
        <v>9</v>
      </c>
      <c r="D1" s="1" t="s">
        <v>10</v>
      </c>
      <c r="E1" s="1" t="s">
        <v>4</v>
      </c>
      <c r="F1" s="1" t="s">
        <v>18</v>
      </c>
      <c r="G1" s="1" t="s">
        <v>17</v>
      </c>
      <c r="H1" s="1" t="s">
        <v>13</v>
      </c>
      <c r="I1" s="1" t="s">
        <v>14</v>
      </c>
      <c r="J1" s="1" t="s">
        <v>16</v>
      </c>
      <c r="K1" s="1" t="s">
        <v>14</v>
      </c>
    </row>
    <row r="2" spans="1:11">
      <c r="A2" t="str">
        <f>遅刻届!J2&amp;遅刻届!K2&amp;遅刻届!L2&amp;遅刻届!M2&amp;遅刻届!N2&amp;遅刻届!O2&amp;遅刻届!P2</f>
        <v>令和年月日</v>
      </c>
      <c r="B2">
        <f>遅刻届!C19</f>
        <v>0</v>
      </c>
      <c r="C2" t="str">
        <f>遅刻届!C19&amp;遅刻届!D19</f>
        <v/>
      </c>
      <c r="D2">
        <f>遅刻届!I19</f>
        <v>0</v>
      </c>
      <c r="E2">
        <f>遅刻届!J4</f>
        <v>0</v>
      </c>
      <c r="F2">
        <f>遅刻届!J22</f>
        <v>0</v>
      </c>
      <c r="G2">
        <f>遅刻届!E22</f>
        <v>0</v>
      </c>
      <c r="H2" t="str">
        <f>遅刻届!C20&amp;遅刻届!D20&amp;遅刻届!E20&amp;遅刻届!F20&amp;遅刻届!G20&amp;遅刻届!H20&amp;遅刻届!I20</f>
        <v>令和年月日</v>
      </c>
      <c r="I2" t="e">
        <f>遅刻届!#REF!</f>
        <v>#REF!</v>
      </c>
      <c r="K2" t="str">
        <f>遅刻届!H21</f>
        <v>（　  ：  　）</v>
      </c>
    </row>
    <row r="3" spans="1:11">
      <c r="B3" t="s">
        <v>20</v>
      </c>
    </row>
    <row r="4" spans="1:11">
      <c r="B4" s="4">
        <f>遅刻届!P25</f>
        <v>1</v>
      </c>
    </row>
    <row r="7" spans="1:11">
      <c r="A7" t="s">
        <v>21</v>
      </c>
    </row>
    <row r="8" spans="1:11">
      <c r="A8" s="2" t="s">
        <v>22</v>
      </c>
      <c r="B8" s="4" t="str">
        <f>IF(B4="","",IF(B4=1,"市町組合教育委員会を通じて県立総合教育センター義務教育研修課へ送付してください。",IF(B4=2,"県立総合教育センター高校教育研修課へ送付してください。",IF(B4=3,"県立総合教育センター特別支援教育研修課へ送付してください。","県立総合教育センター企画調査課へ送付してください。"))))</f>
        <v>市町組合教育委員会を通じて県立総合教育センター義務教育研修課へ送付してください。</v>
      </c>
    </row>
    <row r="9" spans="1:11">
      <c r="A9" s="2" t="s">
        <v>23</v>
      </c>
      <c r="B9" t="str">
        <f>IF(B4="","",IF(B4=1,"　　所属長　→　市町組合教育委員会　→　県立総合教育センター義務教育研修課",IF(B4=2,"高校教育研修課:kenshu-koko@hyogo-c.ed.jp",IF(B4=3,"特別支援教育研修課:tokuken@hyogo-c.ed.jp","企画調査課:k-support@hyogo-c.ed.jp"))))</f>
        <v>　　所属長　→　市町組合教育委員会　→　県立総合教育センター義務教育研修課</v>
      </c>
    </row>
    <row r="10" spans="1:11">
      <c r="A10" s="2" t="s">
        <v>24</v>
      </c>
      <c r="B10" t="str">
        <f>IF(B4="","",IF(B4=1,"（gimuken@hyogo-c.ed.jp）　",""))</f>
        <v>（gimuken@hyogo-c.ed.jp）　</v>
      </c>
    </row>
    <row r="11" spans="1:11">
      <c r="A11" s="2" t="s">
        <v>25</v>
      </c>
      <c r="B11" s="2" t="s">
        <v>26</v>
      </c>
      <c r="C11" s="2" t="s">
        <v>27</v>
      </c>
    </row>
    <row r="12" spans="1:11">
      <c r="A12" s="2" t="s">
        <v>28</v>
      </c>
      <c r="B12" s="2" t="s">
        <v>29</v>
      </c>
      <c r="C12" s="2" t="s">
        <v>74</v>
      </c>
    </row>
    <row r="13" spans="1:11">
      <c r="A13" s="2" t="s">
        <v>30</v>
      </c>
      <c r="B13" s="2" t="s">
        <v>6</v>
      </c>
      <c r="C13" s="2" t="s">
        <v>75</v>
      </c>
    </row>
    <row r="14" spans="1:11">
      <c r="A14" s="2" t="s">
        <v>31</v>
      </c>
      <c r="B14" s="2" t="s">
        <v>32</v>
      </c>
      <c r="C14" s="2" t="s">
        <v>76</v>
      </c>
    </row>
    <row r="15" spans="1:11">
      <c r="A15" s="2" t="s">
        <v>33</v>
      </c>
    </row>
    <row r="16" spans="1:11">
      <c r="A16" s="2" t="s">
        <v>34</v>
      </c>
    </row>
    <row r="17" spans="1:1">
      <c r="A17" s="2" t="s">
        <v>35</v>
      </c>
    </row>
    <row r="18" spans="1:1">
      <c r="A18" s="2" t="s">
        <v>36</v>
      </c>
    </row>
    <row r="19" spans="1:1">
      <c r="A19" s="2" t="s">
        <v>37</v>
      </c>
    </row>
    <row r="20" spans="1:1">
      <c r="A20" s="2" t="s">
        <v>38</v>
      </c>
    </row>
    <row r="21" spans="1:1">
      <c r="A21" s="2" t="s">
        <v>39</v>
      </c>
    </row>
    <row r="22" spans="1:1">
      <c r="A22" s="2" t="s">
        <v>40</v>
      </c>
    </row>
    <row r="23" spans="1:1">
      <c r="A23" s="2" t="s">
        <v>41</v>
      </c>
    </row>
    <row r="24" spans="1:1">
      <c r="A24" s="2" t="s">
        <v>42</v>
      </c>
    </row>
    <row r="25" spans="1:1">
      <c r="A25" s="2" t="s">
        <v>43</v>
      </c>
    </row>
    <row r="26" spans="1:1">
      <c r="A26" s="2" t="s">
        <v>44</v>
      </c>
    </row>
    <row r="27" spans="1:1">
      <c r="A27" s="2" t="s">
        <v>45</v>
      </c>
    </row>
    <row r="28" spans="1:1">
      <c r="A28" s="2" t="s">
        <v>46</v>
      </c>
    </row>
    <row r="29" spans="1:1">
      <c r="A29" s="2" t="s">
        <v>47</v>
      </c>
    </row>
    <row r="30" spans="1:1">
      <c r="A30" s="2" t="s">
        <v>48</v>
      </c>
    </row>
    <row r="31" spans="1:1">
      <c r="A31" s="2" t="s">
        <v>49</v>
      </c>
    </row>
    <row r="32" spans="1:1">
      <c r="A32" s="2" t="s">
        <v>50</v>
      </c>
    </row>
    <row r="33" spans="1:1">
      <c r="A33" s="2" t="s">
        <v>51</v>
      </c>
    </row>
    <row r="34" spans="1:1">
      <c r="A34" s="2" t="s">
        <v>52</v>
      </c>
    </row>
    <row r="35" spans="1:1">
      <c r="A35" s="2" t="s">
        <v>53</v>
      </c>
    </row>
    <row r="36" spans="1:1">
      <c r="A36" s="2" t="s">
        <v>54</v>
      </c>
    </row>
    <row r="37" spans="1:1">
      <c r="A37" s="2" t="s">
        <v>55</v>
      </c>
    </row>
    <row r="38" spans="1:1">
      <c r="A38" s="2" t="s">
        <v>56</v>
      </c>
    </row>
    <row r="39" spans="1:1">
      <c r="A39" s="2" t="s">
        <v>57</v>
      </c>
    </row>
    <row r="40" spans="1:1">
      <c r="A40" s="2" t="s">
        <v>58</v>
      </c>
    </row>
    <row r="41" spans="1:1">
      <c r="A41" s="2" t="s">
        <v>59</v>
      </c>
    </row>
    <row r="42" spans="1:1">
      <c r="A42" s="2" t="s">
        <v>60</v>
      </c>
    </row>
    <row r="43" spans="1:1">
      <c r="A43" s="2" t="s">
        <v>61</v>
      </c>
    </row>
    <row r="44" spans="1:1">
      <c r="A44" s="2" t="s">
        <v>62</v>
      </c>
    </row>
    <row r="45" spans="1:1">
      <c r="A45" s="2" t="s">
        <v>63</v>
      </c>
    </row>
    <row r="46" spans="1:1">
      <c r="A46" s="2" t="s">
        <v>64</v>
      </c>
    </row>
    <row r="47" spans="1:1">
      <c r="A47" s="2" t="s">
        <v>65</v>
      </c>
    </row>
    <row r="48" spans="1:1">
      <c r="A48" s="2" t="s">
        <v>66</v>
      </c>
    </row>
    <row r="49" spans="1:1">
      <c r="A49" s="2" t="s">
        <v>67</v>
      </c>
    </row>
    <row r="50" spans="1:1">
      <c r="A50" s="2" t="s">
        <v>68</v>
      </c>
    </row>
    <row r="51" spans="1:1">
      <c r="A51" s="2" t="s">
        <v>69</v>
      </c>
    </row>
    <row r="52" spans="1:1">
      <c r="A52" s="2" t="s">
        <v>70</v>
      </c>
    </row>
    <row r="53" spans="1:1">
      <c r="A53" s="2" t="s">
        <v>71</v>
      </c>
    </row>
    <row r="54" spans="1:1">
      <c r="A54" s="2" t="s">
        <v>72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K54"/>
  <sheetViews>
    <sheetView workbookViewId="0">
      <selection activeCell="B4" sqref="B4"/>
    </sheetView>
  </sheetViews>
  <sheetFormatPr defaultRowHeight="14.25"/>
  <cols>
    <col min="1" max="1" width="16.25" customWidth="1"/>
    <col min="2" max="3" width="14.875" customWidth="1"/>
  </cols>
  <sheetData>
    <row r="1" spans="1:11">
      <c r="A1" s="1" t="s">
        <v>19</v>
      </c>
      <c r="B1" s="1" t="s">
        <v>9</v>
      </c>
      <c r="C1" s="1" t="s">
        <v>9</v>
      </c>
      <c r="D1" s="1" t="s">
        <v>10</v>
      </c>
      <c r="E1" s="1" t="s">
        <v>4</v>
      </c>
      <c r="F1" s="1" t="s">
        <v>18</v>
      </c>
      <c r="G1" s="1" t="s">
        <v>17</v>
      </c>
      <c r="H1" s="1" t="s">
        <v>13</v>
      </c>
      <c r="I1" s="1" t="s">
        <v>14</v>
      </c>
      <c r="J1" s="1" t="s">
        <v>16</v>
      </c>
      <c r="K1" s="1" t="s">
        <v>14</v>
      </c>
    </row>
    <row r="2" spans="1:11">
      <c r="A2" t="str">
        <f>早退届!J2&amp;早退届!K2&amp;早退届!L2&amp;早退届!M2&amp;早退届!N2&amp;早退届!O2&amp;早退届!P2</f>
        <v>令和年月日</v>
      </c>
      <c r="B2">
        <f>早退届!C19</f>
        <v>0</v>
      </c>
      <c r="C2" t="str">
        <f>早退届!C19&amp;早退届!D19</f>
        <v/>
      </c>
      <c r="D2">
        <f>早退届!I19</f>
        <v>0</v>
      </c>
      <c r="E2">
        <f>早退届!J4</f>
        <v>0</v>
      </c>
      <c r="F2">
        <f>早退届!J22</f>
        <v>0</v>
      </c>
      <c r="G2">
        <f>早退届!E22</f>
        <v>0</v>
      </c>
      <c r="H2" t="str">
        <f>早退届!C20&amp;早退届!D20&amp;早退届!E20&amp;早退届!F20&amp;早退届!G20&amp;早退届!H20&amp;早退届!I20</f>
        <v>令和年月日</v>
      </c>
      <c r="I2" t="str">
        <f>遅刻届!D21</f>
        <v>（　９：35　）</v>
      </c>
      <c r="K2" t="str">
        <f>早退届!H21</f>
        <v>（　16：20　）</v>
      </c>
    </row>
    <row r="3" spans="1:11">
      <c r="B3" t="s">
        <v>20</v>
      </c>
    </row>
    <row r="4" spans="1:11">
      <c r="B4" s="4">
        <f>早退届!P25</f>
        <v>1</v>
      </c>
    </row>
    <row r="7" spans="1:11">
      <c r="A7" t="s">
        <v>21</v>
      </c>
    </row>
    <row r="8" spans="1:11">
      <c r="A8" s="2" t="s">
        <v>22</v>
      </c>
      <c r="B8" s="4" t="str">
        <f>IF(B4="","",IF(B4=1,"市町組合教育委員会を通じて県立総合教育センター義務教育研修課へ送付してください。",IF(B4=2,"県立総合教育センター高校教育研修課へ送付してください。",IF(B4=3,"県立総合教育センター特別支援教育研修課へ送付してください。","県立総合教育センター企画調査課へ送付してください。"))))</f>
        <v>市町組合教育委員会を通じて県立総合教育センター義務教育研修課へ送付してください。</v>
      </c>
    </row>
    <row r="9" spans="1:11">
      <c r="A9" s="2" t="s">
        <v>23</v>
      </c>
      <c r="B9" t="str">
        <f>IF(B4="","",IF(B4=1,"　　所属長　→　市町組合教育委員会　→　県立総合教育センター義務教育研修課",IF(B4=2,"高校教育研修課:kenshu-koko@hyogo-c.ed.jp",IF(B4=3,"特別支援教育研修課:tokuken@hyogo-c.ed.jp","企画調査課:k-support@hyogo-c.ed.jp"))))</f>
        <v>　　所属長　→　市町組合教育委員会　→　県立総合教育センター義務教育研修課</v>
      </c>
    </row>
    <row r="10" spans="1:11">
      <c r="A10" s="2" t="s">
        <v>24</v>
      </c>
      <c r="B10" t="str">
        <f>IF(B4="","",IF(B4=1,"（gimuken@hyogo-c.ed.jp）　",""))</f>
        <v>（gimuken@hyogo-c.ed.jp）　</v>
      </c>
    </row>
    <row r="11" spans="1:11">
      <c r="A11" s="2" t="s">
        <v>25</v>
      </c>
      <c r="B11" s="2" t="s">
        <v>26</v>
      </c>
      <c r="C11" s="2" t="s">
        <v>27</v>
      </c>
    </row>
    <row r="12" spans="1:11">
      <c r="A12" s="2" t="s">
        <v>28</v>
      </c>
      <c r="B12" s="2" t="s">
        <v>29</v>
      </c>
      <c r="C12" s="2" t="s">
        <v>74</v>
      </c>
    </row>
    <row r="13" spans="1:11">
      <c r="A13" s="2" t="s">
        <v>30</v>
      </c>
      <c r="B13" s="2" t="s">
        <v>6</v>
      </c>
      <c r="C13" s="2" t="s">
        <v>75</v>
      </c>
    </row>
    <row r="14" spans="1:11">
      <c r="A14" s="2" t="s">
        <v>31</v>
      </c>
      <c r="B14" s="2" t="s">
        <v>32</v>
      </c>
      <c r="C14" s="2" t="s">
        <v>76</v>
      </c>
    </row>
    <row r="15" spans="1:11">
      <c r="A15" s="2" t="s">
        <v>33</v>
      </c>
    </row>
    <row r="16" spans="1:11">
      <c r="A16" s="2" t="s">
        <v>34</v>
      </c>
    </row>
    <row r="17" spans="1:1">
      <c r="A17" s="2" t="s">
        <v>35</v>
      </c>
    </row>
    <row r="18" spans="1:1">
      <c r="A18" s="2" t="s">
        <v>36</v>
      </c>
    </row>
    <row r="19" spans="1:1">
      <c r="A19" s="2" t="s">
        <v>37</v>
      </c>
    </row>
    <row r="20" spans="1:1">
      <c r="A20" s="2" t="s">
        <v>38</v>
      </c>
    </row>
    <row r="21" spans="1:1">
      <c r="A21" s="2" t="s">
        <v>39</v>
      </c>
    </row>
    <row r="22" spans="1:1">
      <c r="A22" s="2" t="s">
        <v>40</v>
      </c>
    </row>
    <row r="23" spans="1:1">
      <c r="A23" s="2" t="s">
        <v>41</v>
      </c>
    </row>
    <row r="24" spans="1:1">
      <c r="A24" s="2" t="s">
        <v>42</v>
      </c>
    </row>
    <row r="25" spans="1:1">
      <c r="A25" s="2" t="s">
        <v>43</v>
      </c>
    </row>
    <row r="26" spans="1:1">
      <c r="A26" s="2" t="s">
        <v>44</v>
      </c>
    </row>
    <row r="27" spans="1:1">
      <c r="A27" s="2" t="s">
        <v>45</v>
      </c>
    </row>
    <row r="28" spans="1:1">
      <c r="A28" s="2" t="s">
        <v>46</v>
      </c>
    </row>
    <row r="29" spans="1:1">
      <c r="A29" s="2" t="s">
        <v>47</v>
      </c>
    </row>
    <row r="30" spans="1:1">
      <c r="A30" s="2" t="s">
        <v>48</v>
      </c>
    </row>
    <row r="31" spans="1:1">
      <c r="A31" s="2" t="s">
        <v>49</v>
      </c>
    </row>
    <row r="32" spans="1:1">
      <c r="A32" s="2" t="s">
        <v>50</v>
      </c>
    </row>
    <row r="33" spans="1:1">
      <c r="A33" s="2" t="s">
        <v>51</v>
      </c>
    </row>
    <row r="34" spans="1:1">
      <c r="A34" s="2" t="s">
        <v>52</v>
      </c>
    </row>
    <row r="35" spans="1:1">
      <c r="A35" s="2" t="s">
        <v>53</v>
      </c>
    </row>
    <row r="36" spans="1:1">
      <c r="A36" s="2" t="s">
        <v>54</v>
      </c>
    </row>
    <row r="37" spans="1:1">
      <c r="A37" s="2" t="s">
        <v>55</v>
      </c>
    </row>
    <row r="38" spans="1:1">
      <c r="A38" s="2" t="s">
        <v>56</v>
      </c>
    </row>
    <row r="39" spans="1:1">
      <c r="A39" s="2" t="s">
        <v>57</v>
      </c>
    </row>
    <row r="40" spans="1:1">
      <c r="A40" s="2" t="s">
        <v>58</v>
      </c>
    </row>
    <row r="41" spans="1:1">
      <c r="A41" s="2" t="s">
        <v>59</v>
      </c>
    </row>
    <row r="42" spans="1:1">
      <c r="A42" s="2" t="s">
        <v>60</v>
      </c>
    </row>
    <row r="43" spans="1:1">
      <c r="A43" s="2" t="s">
        <v>61</v>
      </c>
    </row>
    <row r="44" spans="1:1">
      <c r="A44" s="2" t="s">
        <v>62</v>
      </c>
    </row>
    <row r="45" spans="1:1">
      <c r="A45" s="2" t="s">
        <v>63</v>
      </c>
    </row>
    <row r="46" spans="1:1">
      <c r="A46" s="2" t="s">
        <v>64</v>
      </c>
    </row>
    <row r="47" spans="1:1">
      <c r="A47" s="2" t="s">
        <v>65</v>
      </c>
    </row>
    <row r="48" spans="1:1">
      <c r="A48" s="2" t="s">
        <v>66</v>
      </c>
    </row>
    <row r="49" spans="1:1">
      <c r="A49" s="2" t="s">
        <v>67</v>
      </c>
    </row>
    <row r="50" spans="1:1">
      <c r="A50" s="2" t="s">
        <v>68</v>
      </c>
    </row>
    <row r="51" spans="1:1">
      <c r="A51" s="2" t="s">
        <v>69</v>
      </c>
    </row>
    <row r="52" spans="1:1">
      <c r="A52" s="2" t="s">
        <v>70</v>
      </c>
    </row>
    <row r="53" spans="1:1">
      <c r="A53" s="2" t="s">
        <v>71</v>
      </c>
    </row>
    <row r="54" spans="1:1">
      <c r="A54" s="2" t="s">
        <v>72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欠席届</vt:lpstr>
      <vt:lpstr>遅刻届</vt:lpstr>
      <vt:lpstr>早退届</vt:lpstr>
      <vt:lpstr>Sheet3</vt:lpstr>
      <vt:lpstr>Sheet1</vt:lpstr>
      <vt:lpstr>Sheet2</vt:lpstr>
    </vt:vector>
  </TitlesOfParts>
  <Manager/>
  <Company>兵庫県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兵庫県</dc:creator>
  <cp:keywords/>
  <dc:description/>
  <cp:lastModifiedBy>阿部　実</cp:lastModifiedBy>
  <cp:revision/>
  <cp:lastPrinted>2025-03-07T08:56:07Z</cp:lastPrinted>
  <dcterms:created xsi:type="dcterms:W3CDTF">2022-03-08T08:22:05Z</dcterms:created>
  <dcterms:modified xsi:type="dcterms:W3CDTF">2025-03-17T09:02:10Z</dcterms:modified>
  <cp:category/>
  <cp:contentStatus/>
</cp:coreProperties>
</file>