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兵庫県高体連剣道部\11_ホームページ\kendo\chikutaikai\hanshin\"/>
    </mc:Choice>
  </mc:AlternateContent>
  <xr:revisionPtr revIDLastSave="0" documentId="8_{564F62DD-82DB-43B7-8EBB-E4E1939697DD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Sheet1!$A$7:$R$10</definedName>
    <definedName name="_xlnm.Print_Area" localSheetId="0">Sheet1!$A$1:$AJ$39</definedName>
  </definedNames>
  <calcPr calcId="191029"/>
</workbook>
</file>

<file path=xl/calcChain.xml><?xml version="1.0" encoding="utf-8"?>
<calcChain xmlns="http://schemas.openxmlformats.org/spreadsheetml/2006/main">
  <c r="F10" i="1" l="1"/>
  <c r="F15" i="1"/>
  <c r="B14" i="1"/>
  <c r="B9" i="1"/>
  <c r="A14" i="1" l="1"/>
  <c r="K33" i="1" l="1"/>
  <c r="K32" i="1"/>
  <c r="S21" i="1" l="1"/>
  <c r="T21" i="1"/>
  <c r="E21" i="1"/>
  <c r="F21" i="1"/>
  <c r="S20" i="1"/>
  <c r="T20" i="1"/>
  <c r="S23" i="1"/>
  <c r="T23" i="1"/>
  <c r="E20" i="1"/>
  <c r="F20" i="1"/>
  <c r="E23" i="1"/>
  <c r="F23" i="1"/>
  <c r="A9" i="1"/>
  <c r="Q26" i="1"/>
  <c r="S19" i="1"/>
  <c r="S18" i="1"/>
  <c r="E19" i="1"/>
  <c r="E18" i="1"/>
  <c r="T19" i="1" l="1"/>
  <c r="T18" i="1"/>
  <c r="F19" i="1"/>
  <c r="F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河内　芳和</author>
  </authors>
  <commentList>
    <comment ref="L32" authorId="0" shapeId="0" xr:uid="{61D3F44E-081A-40D1-B102-001A94FD9DDD}">
      <text>
        <r>
          <rPr>
            <b/>
            <sz val="9"/>
            <color indexed="81"/>
            <rFont val="MS P ゴシック"/>
            <family val="3"/>
            <charset val="128"/>
          </rPr>
          <t>登録を行わなければ、
新入部員が入ったときに
本年度の高体連主催の
大会に出場できません。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33" authorId="0" shapeId="0" xr:uid="{67D569BF-F4E4-47E0-A03F-C1AE0AC8D65A}">
      <text>
        <r>
          <rPr>
            <b/>
            <sz val="9"/>
            <color indexed="81"/>
            <rFont val="MS P ゴシック"/>
            <family val="3"/>
            <charset val="128"/>
          </rPr>
          <t>登録を行わなければ、
新入部員が入ったときに本年度の高体連主催の
大会に出場できません。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<sst xmlns="http://schemas.openxmlformats.org/spreadsheetml/2006/main" count="194" uniqueCount="168">
  <si>
    <t>県 尼 崎</t>
  </si>
  <si>
    <t>尼 崎 北</t>
  </si>
  <si>
    <t>尼 崎 西</t>
  </si>
  <si>
    <t>尼崎小田</t>
  </si>
  <si>
    <t>尼崎稲園</t>
  </si>
  <si>
    <t>武庫荘総合</t>
  </si>
  <si>
    <t>県 西 宮</t>
  </si>
  <si>
    <t>鳴  尾</t>
  </si>
  <si>
    <t>西 宮 北</t>
  </si>
  <si>
    <t>西 宮 南</t>
  </si>
  <si>
    <t>西宮今津</t>
  </si>
  <si>
    <t>西宮甲山</t>
  </si>
  <si>
    <t>芦  屋</t>
  </si>
  <si>
    <t>県 国 際</t>
  </si>
  <si>
    <t>県 伊 丹</t>
  </si>
  <si>
    <t>伊 丹 北</t>
  </si>
  <si>
    <t>宝  塚</t>
  </si>
  <si>
    <t>宝 塚 西</t>
  </si>
  <si>
    <t>宝 塚 北</t>
  </si>
  <si>
    <t>川西緑台</t>
  </si>
  <si>
    <t>川西明峰</t>
  </si>
  <si>
    <t>猪 名 川</t>
  </si>
  <si>
    <t>川西北陵</t>
  </si>
  <si>
    <t>市 尼 崎</t>
  </si>
  <si>
    <t>市 伊 丹</t>
  </si>
  <si>
    <t>市 西 宮</t>
  </si>
  <si>
    <t>西 宮 東</t>
  </si>
  <si>
    <t>園  田</t>
  </si>
  <si>
    <t>武庫川大附</t>
  </si>
  <si>
    <t>報  徳</t>
  </si>
  <si>
    <t>仁  川</t>
  </si>
  <si>
    <t>関  学</t>
  </si>
  <si>
    <t>甲  陽</t>
  </si>
  <si>
    <t>芦屋学園</t>
  </si>
  <si>
    <t>甲  南</t>
  </si>
  <si>
    <t>芦国中等</t>
  </si>
  <si>
    <t>尼崎双星</t>
  </si>
  <si>
    <t>学校略称名</t>
    <rPh sb="0" eb="2">
      <t>ガッコウ</t>
    </rPh>
    <rPh sb="2" eb="4">
      <t>リャクショウ</t>
    </rPh>
    <rPh sb="4" eb="5">
      <t>メイ</t>
    </rPh>
    <phoneticPr fontId="1"/>
  </si>
  <si>
    <t>男子団体に</t>
    <rPh sb="0" eb="2">
      <t>ダンシ</t>
    </rPh>
    <rPh sb="2" eb="4">
      <t>ダンタイ</t>
    </rPh>
    <phoneticPr fontId="1"/>
  </si>
  <si>
    <t>参加します</t>
    <rPh sb="0" eb="2">
      <t>サンカ</t>
    </rPh>
    <phoneticPr fontId="1"/>
  </si>
  <si>
    <t>参加しません</t>
    <rPh sb="0" eb="2">
      <t>サンカ</t>
    </rPh>
    <phoneticPr fontId="1"/>
  </si>
  <si>
    <t>男子個人に</t>
    <rPh sb="0" eb="2">
      <t>ダンシ</t>
    </rPh>
    <rPh sb="2" eb="4">
      <t>コジン</t>
    </rPh>
    <phoneticPr fontId="1"/>
  </si>
  <si>
    <t>女子団体に</t>
    <rPh sb="0" eb="2">
      <t>ジョシ</t>
    </rPh>
    <rPh sb="2" eb="4">
      <t>ダンタイ</t>
    </rPh>
    <phoneticPr fontId="1"/>
  </si>
  <si>
    <t>女子個人に</t>
    <rPh sb="0" eb="2">
      <t>ジョシ</t>
    </rPh>
    <rPh sb="2" eb="4">
      <t>コジン</t>
    </rPh>
    <phoneticPr fontId="1"/>
  </si>
  <si>
    <t>男子団体</t>
    <rPh sb="0" eb="2">
      <t>ダンシ</t>
    </rPh>
    <rPh sb="2" eb="4">
      <t>ダンタイ</t>
    </rPh>
    <phoneticPr fontId="1"/>
  </si>
  <si>
    <t>先鋒</t>
    <rPh sb="0" eb="2">
      <t>センポウ</t>
    </rPh>
    <phoneticPr fontId="1"/>
  </si>
  <si>
    <t>次鋒</t>
    <rPh sb="0" eb="2">
      <t>ジホウ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</si>
  <si>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</si>
  <si>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</si>
  <si>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学年</t>
    <rPh sb="0" eb="2">
      <t>ガクネン</t>
    </rPh>
    <phoneticPr fontId="1"/>
  </si>
  <si>
    <t>①</t>
    <phoneticPr fontId="1"/>
  </si>
  <si>
    <t>②</t>
    <phoneticPr fontId="1"/>
  </si>
  <si>
    <t>補欠</t>
    <rPh sb="0" eb="2">
      <t>ホケツ</t>
    </rPh>
    <phoneticPr fontId="1"/>
  </si>
  <si>
    <t>番号</t>
    <rPh sb="0" eb="2">
      <t>バンゴウ</t>
    </rPh>
    <phoneticPr fontId="1"/>
  </si>
  <si>
    <t>女子団体</t>
    <rPh sb="0" eb="2">
      <t>ジョシ</t>
    </rPh>
    <rPh sb="2" eb="4">
      <t>ダンタイ</t>
    </rPh>
    <phoneticPr fontId="1"/>
  </si>
  <si>
    <t>先鋒</t>
    <rPh sb="0" eb="2">
      <t>センポウ</t>
    </rPh>
    <phoneticPr fontId="1"/>
  </si>
  <si>
    <t>学年</t>
    <rPh sb="0" eb="2">
      <t>ガクネン</t>
    </rPh>
    <phoneticPr fontId="1"/>
  </si>
  <si>
    <t>次鋒</t>
    <rPh sb="0" eb="2">
      <t>ジホウ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</si>
  <si>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</si>
  <si>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</si>
  <si>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</si>
  <si>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補欠</t>
    <rPh sb="0" eb="2">
      <t>ホケツ</t>
    </rPh>
    <phoneticPr fontId="1"/>
  </si>
  <si>
    <t>○</t>
    <phoneticPr fontId="1"/>
  </si>
  <si>
    <t>×</t>
    <phoneticPr fontId="1"/>
  </si>
  <si>
    <t>第</t>
    <rPh sb="0" eb="1">
      <t>ダイ</t>
    </rPh>
    <phoneticPr fontId="1"/>
  </si>
  <si>
    <t>回</t>
    <rPh sb="0" eb="1">
      <t>カイ</t>
    </rPh>
    <phoneticPr fontId="1"/>
  </si>
  <si>
    <t>兼</t>
    <rPh sb="0" eb="1">
      <t>ケン</t>
    </rPh>
    <phoneticPr fontId="1"/>
  </si>
  <si>
    <t>男子個人選手１</t>
    <rPh sb="0" eb="2">
      <t>ダンシ</t>
    </rPh>
    <rPh sb="2" eb="4">
      <t>コジン</t>
    </rPh>
    <rPh sb="4" eb="6">
      <t>センシュ</t>
    </rPh>
    <phoneticPr fontId="1"/>
  </si>
  <si>
    <t>男子個人選手２</t>
    <rPh sb="0" eb="2">
      <t>ダンシ</t>
    </rPh>
    <rPh sb="2" eb="4">
      <t>コジン</t>
    </rPh>
    <rPh sb="4" eb="6">
      <t>センシュ</t>
    </rPh>
    <phoneticPr fontId="1"/>
  </si>
  <si>
    <t>男子個人選手３</t>
    <rPh sb="0" eb="2">
      <t>ダンシ</t>
    </rPh>
    <rPh sb="2" eb="4">
      <t>コジン</t>
    </rPh>
    <rPh sb="4" eb="6">
      <t>センシュ</t>
    </rPh>
    <phoneticPr fontId="1"/>
  </si>
  <si>
    <t>男子個人補欠１</t>
    <rPh sb="0" eb="2">
      <t>ダンシ</t>
    </rPh>
    <rPh sb="2" eb="4">
      <t>コジン</t>
    </rPh>
    <rPh sb="4" eb="6">
      <t>ホケツ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</si>
  <si>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</si>
  <si>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</si>
  <si>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本部記入欄</t>
    <rPh sb="0" eb="2">
      <t>ホンブ</t>
    </rPh>
    <rPh sb="2" eb="5">
      <t>キニュウラン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</si>
  <si>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</si>
  <si>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</si>
  <si>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男子個人</t>
    <rPh sb="0" eb="2">
      <t>ダンシ</t>
    </rPh>
    <rPh sb="2" eb="4">
      <t>コジン</t>
    </rPh>
    <phoneticPr fontId="1"/>
  </si>
  <si>
    <t>女子個人</t>
    <rPh sb="0" eb="1">
      <t>オンナ</t>
    </rPh>
    <rPh sb="2" eb="4">
      <t>コジン</t>
    </rPh>
    <phoneticPr fontId="1"/>
  </si>
  <si>
    <t>女子個人選手１</t>
    <rPh sb="0" eb="2">
      <t>ジョシ</t>
    </rPh>
    <rPh sb="2" eb="4">
      <t>コジン</t>
    </rPh>
    <rPh sb="4" eb="6">
      <t>センシュ</t>
    </rPh>
    <phoneticPr fontId="1"/>
  </si>
  <si>
    <t>女子個人選手２</t>
    <rPh sb="0" eb="2">
      <t>ジョシ</t>
    </rPh>
    <rPh sb="2" eb="4">
      <t>コジン</t>
    </rPh>
    <rPh sb="4" eb="6">
      <t>センシュ</t>
    </rPh>
    <phoneticPr fontId="1"/>
  </si>
  <si>
    <t>女子個人選手３</t>
    <rPh sb="0" eb="2">
      <t>ジョシ</t>
    </rPh>
    <rPh sb="2" eb="4">
      <t>コジン</t>
    </rPh>
    <rPh sb="4" eb="6">
      <t>センシュ</t>
    </rPh>
    <phoneticPr fontId="1"/>
  </si>
  <si>
    <t>女子個人補欠１</t>
    <rPh sb="0" eb="2">
      <t>ジョシ</t>
    </rPh>
    <rPh sb="2" eb="4">
      <t>コジン</t>
    </rPh>
    <rPh sb="4" eb="6">
      <t>ホケツ</t>
    </rPh>
    <phoneticPr fontId="1"/>
  </si>
  <si>
    <t>上記の通り、申し込みます。</t>
    <rPh sb="0" eb="2">
      <t>ジョウキ</t>
    </rPh>
    <rPh sb="3" eb="4">
      <t>トオ</t>
    </rPh>
    <rPh sb="6" eb="7">
      <t>モウ</t>
    </rPh>
    <rPh sb="8" eb="9">
      <t>コ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</si>
  <si>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</si>
  <si>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</si>
  <si>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兵庫県立尼崎高等学校長</t>
    <rPh sb="10" eb="11">
      <t>チョウ</t>
    </rPh>
    <phoneticPr fontId="1"/>
  </si>
  <si>
    <t>兵庫県立尼崎北高等学校長</t>
    <rPh sb="11" eb="12">
      <t>チョウ</t>
    </rPh>
    <phoneticPr fontId="1"/>
  </si>
  <si>
    <t>兵庫県立尼崎西高等学校長</t>
    <rPh sb="11" eb="12">
      <t>チョウ</t>
    </rPh>
    <phoneticPr fontId="1"/>
  </si>
  <si>
    <t>兵庫県立尼崎小田高等学校長</t>
    <rPh sb="12" eb="13">
      <t>チョウ</t>
    </rPh>
    <phoneticPr fontId="1"/>
  </si>
  <si>
    <t>兵庫県立尼崎稲園高等学校長</t>
    <rPh sb="12" eb="13">
      <t>チョウ</t>
    </rPh>
    <phoneticPr fontId="1"/>
  </si>
  <si>
    <t>兵庫県立尼崎工業高等学校長</t>
    <rPh sb="7" eb="8">
      <t>ギョウ</t>
    </rPh>
    <rPh sb="12" eb="13">
      <t>チョウ</t>
    </rPh>
    <phoneticPr fontId="1"/>
  </si>
  <si>
    <t>兵庫県立武庫荘総合高等学校長</t>
    <rPh sb="13" eb="14">
      <t>チョウ</t>
    </rPh>
    <phoneticPr fontId="1"/>
  </si>
  <si>
    <t>兵庫県立西宮高等学校長</t>
    <rPh sb="10" eb="11">
      <t>チョウ</t>
    </rPh>
    <phoneticPr fontId="1"/>
  </si>
  <si>
    <t>兵庫県立川西明峰高等学校長</t>
    <rPh sb="12" eb="13">
      <t>チョウ</t>
    </rPh>
    <phoneticPr fontId="1"/>
  </si>
  <si>
    <t>兵庫県立猪名川高等学校長</t>
    <rPh sb="11" eb="12">
      <t>チョウ</t>
    </rPh>
    <phoneticPr fontId="1"/>
  </si>
  <si>
    <t>兵庫県立川西北陵高等学校長</t>
    <rPh sb="12" eb="13">
      <t>チョウ</t>
    </rPh>
    <phoneticPr fontId="1"/>
  </si>
  <si>
    <t>尼崎市立尼崎高等学校長</t>
    <rPh sb="0" eb="2">
      <t>アマガサキ</t>
    </rPh>
    <rPh sb="2" eb="4">
      <t>イチリツ</t>
    </rPh>
    <rPh sb="4" eb="6">
      <t>アマガサキ</t>
    </rPh>
    <rPh sb="6" eb="8">
      <t>コウトウ</t>
    </rPh>
    <rPh sb="8" eb="11">
      <t>ガッコウチョウ</t>
    </rPh>
    <phoneticPr fontId="1"/>
  </si>
  <si>
    <t>尼崎市立尼崎双星高等学校長</t>
    <rPh sb="0" eb="2">
      <t>アマガサキ</t>
    </rPh>
    <rPh sb="2" eb="4">
      <t>イチリツ</t>
    </rPh>
    <rPh sb="4" eb="6">
      <t>アマガサキ</t>
    </rPh>
    <rPh sb="6" eb="7">
      <t>ソウ</t>
    </rPh>
    <rPh sb="7" eb="8">
      <t>ホシ</t>
    </rPh>
    <rPh sb="8" eb="10">
      <t>コウトウ</t>
    </rPh>
    <rPh sb="10" eb="13">
      <t>ガッコウチョウ</t>
    </rPh>
    <phoneticPr fontId="1"/>
  </si>
  <si>
    <t>伊丹市立伊丹高等学校長</t>
    <rPh sb="0" eb="2">
      <t>イタミ</t>
    </rPh>
    <rPh sb="2" eb="4">
      <t>イチリツ</t>
    </rPh>
    <rPh sb="4" eb="6">
      <t>イタミ</t>
    </rPh>
    <rPh sb="6" eb="8">
      <t>コウトウ</t>
    </rPh>
    <rPh sb="8" eb="11">
      <t>ガッコウチョウ</t>
    </rPh>
    <phoneticPr fontId="1"/>
  </si>
  <si>
    <t>西宮市立西宮東高等学校長</t>
    <rPh sb="0" eb="2">
      <t>ニシノミヤ</t>
    </rPh>
    <rPh sb="2" eb="4">
      <t>シリツ</t>
    </rPh>
    <rPh sb="4" eb="6">
      <t>ニシノミヤ</t>
    </rPh>
    <rPh sb="6" eb="7">
      <t>ヒガシ</t>
    </rPh>
    <rPh sb="7" eb="9">
      <t>コウトウ</t>
    </rPh>
    <rPh sb="9" eb="12">
      <t>ガッコウチョウ</t>
    </rPh>
    <phoneticPr fontId="1"/>
  </si>
  <si>
    <t>西宮市立西宮高等学校長</t>
    <rPh sb="0" eb="2">
      <t>ニシノミヤ</t>
    </rPh>
    <rPh sb="2" eb="4">
      <t>シリツ</t>
    </rPh>
    <rPh sb="4" eb="6">
      <t>ニシノミヤ</t>
    </rPh>
    <rPh sb="6" eb="8">
      <t>コウトウ</t>
    </rPh>
    <rPh sb="8" eb="11">
      <t>ガッコウチョウ</t>
    </rPh>
    <phoneticPr fontId="1"/>
  </si>
  <si>
    <t>園田学園高等学校長</t>
    <rPh sb="0" eb="2">
      <t>ソノダ</t>
    </rPh>
    <rPh sb="2" eb="4">
      <t>ガクエン</t>
    </rPh>
    <rPh sb="4" eb="6">
      <t>コウトウ</t>
    </rPh>
    <rPh sb="6" eb="9">
      <t>ガッコウチョウ</t>
    </rPh>
    <phoneticPr fontId="1"/>
  </si>
  <si>
    <t>武庫川女子大学附属高等学校長</t>
    <rPh sb="0" eb="3">
      <t>ムコガワ</t>
    </rPh>
    <rPh sb="3" eb="5">
      <t>ジョシ</t>
    </rPh>
    <rPh sb="5" eb="7">
      <t>ダイガク</t>
    </rPh>
    <rPh sb="7" eb="9">
      <t>フゾク</t>
    </rPh>
    <rPh sb="9" eb="11">
      <t>コウトウ</t>
    </rPh>
    <rPh sb="11" eb="14">
      <t>ガッコウチョウ</t>
    </rPh>
    <phoneticPr fontId="1"/>
  </si>
  <si>
    <t>甲子園学院高等学校長</t>
    <rPh sb="0" eb="3">
      <t>コウシエン</t>
    </rPh>
    <rPh sb="3" eb="5">
      <t>ガクイン</t>
    </rPh>
    <rPh sb="5" eb="7">
      <t>コウトウ</t>
    </rPh>
    <rPh sb="7" eb="10">
      <t>ガッコウチョウ</t>
    </rPh>
    <phoneticPr fontId="1"/>
  </si>
  <si>
    <t>報徳学園高等学校長</t>
    <rPh sb="0" eb="2">
      <t>ホウトク</t>
    </rPh>
    <rPh sb="2" eb="4">
      <t>ガクエン</t>
    </rPh>
    <rPh sb="4" eb="6">
      <t>コウトウ</t>
    </rPh>
    <rPh sb="6" eb="9">
      <t>ガッコウチョウ</t>
    </rPh>
    <phoneticPr fontId="1"/>
  </si>
  <si>
    <t>仁川学院高等学校長</t>
    <rPh sb="0" eb="2">
      <t>ニガワ</t>
    </rPh>
    <rPh sb="2" eb="4">
      <t>ガクイン</t>
    </rPh>
    <rPh sb="4" eb="6">
      <t>コウトウ</t>
    </rPh>
    <rPh sb="6" eb="9">
      <t>ガッコウチョウ</t>
    </rPh>
    <phoneticPr fontId="1"/>
  </si>
  <si>
    <t>関西学院高等部長</t>
    <rPh sb="0" eb="2">
      <t>カンセイ</t>
    </rPh>
    <rPh sb="2" eb="4">
      <t>ガクイン</t>
    </rPh>
    <rPh sb="4" eb="7">
      <t>コウトウブ</t>
    </rPh>
    <rPh sb="7" eb="8">
      <t>チョウ</t>
    </rPh>
    <phoneticPr fontId="1"/>
  </si>
  <si>
    <t>甲陽学院高等学校長</t>
    <rPh sb="0" eb="2">
      <t>コウヨウ</t>
    </rPh>
    <rPh sb="2" eb="4">
      <t>ガクイン</t>
    </rPh>
    <rPh sb="4" eb="6">
      <t>コウトウ</t>
    </rPh>
    <rPh sb="6" eb="9">
      <t>ガッコウチョウ</t>
    </rPh>
    <phoneticPr fontId="1"/>
  </si>
  <si>
    <t>芦屋学園高等学校長</t>
    <rPh sb="0" eb="2">
      <t>アシヤ</t>
    </rPh>
    <rPh sb="2" eb="4">
      <t>ガクエン</t>
    </rPh>
    <rPh sb="4" eb="6">
      <t>コウトウ</t>
    </rPh>
    <rPh sb="6" eb="9">
      <t>ガッコウチョウ</t>
    </rPh>
    <phoneticPr fontId="1"/>
  </si>
  <si>
    <t>甲南高等学校長</t>
    <rPh sb="0" eb="2">
      <t>コウナン</t>
    </rPh>
    <rPh sb="2" eb="4">
      <t>コウトウ</t>
    </rPh>
    <rPh sb="4" eb="7">
      <t>ガッコウチョウ</t>
    </rPh>
    <phoneticPr fontId="1"/>
  </si>
  <si>
    <t>雲雀丘学園高等学校長</t>
    <rPh sb="0" eb="3">
      <t>ヒバリオカ</t>
    </rPh>
    <rPh sb="3" eb="5">
      <t>ガクエン</t>
    </rPh>
    <rPh sb="5" eb="7">
      <t>コウトウ</t>
    </rPh>
    <rPh sb="7" eb="10">
      <t>ガッコウチョウ</t>
    </rPh>
    <phoneticPr fontId="1"/>
  </si>
  <si>
    <t>兵庫県立芦屋国際中等教育学校長</t>
    <rPh sb="0" eb="2">
      <t>ヒョウゴ</t>
    </rPh>
    <rPh sb="2" eb="4">
      <t>ケンリツ</t>
    </rPh>
    <rPh sb="4" eb="6">
      <t>アシヤ</t>
    </rPh>
    <rPh sb="6" eb="8">
      <t>コクサイ</t>
    </rPh>
    <rPh sb="8" eb="10">
      <t>チュウトウ</t>
    </rPh>
    <rPh sb="10" eb="12">
      <t>キョウイク</t>
    </rPh>
    <rPh sb="12" eb="15">
      <t>ガッコウチョウ</t>
    </rPh>
    <phoneticPr fontId="1"/>
  </si>
  <si>
    <t>剣道部顧問氏名</t>
    <rPh sb="0" eb="3">
      <t>ケンドウブ</t>
    </rPh>
    <rPh sb="3" eb="5">
      <t>コモン</t>
    </rPh>
    <rPh sb="5" eb="7">
      <t>シメイ</t>
    </rPh>
    <phoneticPr fontId="1"/>
  </si>
  <si>
    <t>外部コーチ氏名</t>
    <rPh sb="0" eb="2">
      <t>ガイブ</t>
    </rPh>
    <rPh sb="5" eb="7">
      <t>シメイ</t>
    </rPh>
    <phoneticPr fontId="1"/>
  </si>
  <si>
    <t>審判員氏名</t>
    <rPh sb="0" eb="2">
      <t>シンパン</t>
    </rPh>
    <rPh sb="2" eb="3">
      <t>イン</t>
    </rPh>
    <rPh sb="3" eb="5">
      <t>シメイ</t>
    </rPh>
    <phoneticPr fontId="1"/>
  </si>
  <si>
    <t>備　　考</t>
    <rPh sb="0" eb="1">
      <t>ソナエ</t>
    </rPh>
    <rPh sb="3" eb="4">
      <t>コウ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</si>
  <si>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</si>
  <si>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</si>
  <si>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ﾏﾈｰｼﾞｬｰ含まない</t>
    <rPh sb="7" eb="8">
      <t>フク</t>
    </rPh>
    <phoneticPr fontId="1"/>
  </si>
  <si>
    <t>合計</t>
    <rPh sb="0" eb="2">
      <t>ゴウケイ</t>
    </rPh>
    <phoneticPr fontId="1"/>
  </si>
  <si>
    <t>メール送信先</t>
    <rPh sb="3" eb="5">
      <t>ソウシン</t>
    </rPh>
    <rPh sb="5" eb="6">
      <t>サキ</t>
    </rPh>
    <phoneticPr fontId="1"/>
  </si>
  <si>
    <t>兵庫県立西宮今津高等学校長</t>
  </si>
  <si>
    <t>兵庫県立西宮甲山高等学校長</t>
  </si>
  <si>
    <t>兵庫県立川西緑台高等学校長</t>
  </si>
  <si>
    <t>兵庫県立鳴尾高等学校長</t>
    <phoneticPr fontId="1"/>
  </si>
  <si>
    <t>兵庫県立西宮北高等学校長</t>
    <phoneticPr fontId="1"/>
  </si>
  <si>
    <t>兵庫県立西宮南高等学校長</t>
    <phoneticPr fontId="1"/>
  </si>
  <si>
    <t>兵庫県立芦屋高等学校長</t>
    <phoneticPr fontId="1"/>
  </si>
  <si>
    <t>兵庫県立国際高等学校長</t>
    <phoneticPr fontId="1"/>
  </si>
  <si>
    <t>兵庫県立伊丹高等学校長</t>
    <phoneticPr fontId="1"/>
  </si>
  <si>
    <t>兵庫県立伊丹北高等学校長</t>
    <phoneticPr fontId="1"/>
  </si>
  <si>
    <t>兵庫県立宝塚高等学校長</t>
    <phoneticPr fontId="1"/>
  </si>
  <si>
    <t>兵庫県立宝塚西高等学校長</t>
    <phoneticPr fontId="1"/>
  </si>
  <si>
    <t>兵庫県立宝塚北高等学校長</t>
    <rPh sb="5" eb="6">
      <t>ツカ</t>
    </rPh>
    <phoneticPr fontId="1"/>
  </si>
  <si>
    <t>③</t>
    <phoneticPr fontId="1"/>
  </si>
  <si>
    <t>申込書郵送先</t>
    <rPh sb="0" eb="3">
      <t>モウシコミショ</t>
    </rPh>
    <rPh sb="3" eb="5">
      <t>ユウソウ</t>
    </rPh>
    <rPh sb="5" eb="6">
      <t>サキ</t>
    </rPh>
    <phoneticPr fontId="1"/>
  </si>
  <si>
    <t>登録します</t>
    <rPh sb="0" eb="2">
      <t>トウロク</t>
    </rPh>
    <phoneticPr fontId="1"/>
  </si>
  <si>
    <t>登録しません</t>
    <rPh sb="0" eb="2">
      <t>トウロク</t>
    </rPh>
    <phoneticPr fontId="1"/>
  </si>
  <si>
    <t>兵庫県立宝塚東高等学校長</t>
    <rPh sb="6" eb="7">
      <t>ヒガシ</t>
    </rPh>
    <phoneticPr fontId="1"/>
  </si>
  <si>
    <t>兵庫県立伊丹西高等学校長</t>
    <rPh sb="6" eb="7">
      <t>ニシ</t>
    </rPh>
    <phoneticPr fontId="1"/>
  </si>
  <si>
    <t>伊 丹 西</t>
    <rPh sb="0" eb="1">
      <t>イ</t>
    </rPh>
    <rPh sb="2" eb="3">
      <t>ニ</t>
    </rPh>
    <rPh sb="4" eb="5">
      <t>ニシ</t>
    </rPh>
    <phoneticPr fontId="1"/>
  </si>
  <si>
    <t>宝 塚 東</t>
    <rPh sb="0" eb="1">
      <t>タカラ</t>
    </rPh>
    <rPh sb="2" eb="3">
      <t>ツカ</t>
    </rPh>
    <rPh sb="4" eb="5">
      <t>ヒガシ</t>
    </rPh>
    <phoneticPr fontId="1"/>
  </si>
  <si>
    <t>男子個人選手４</t>
    <rPh sb="0" eb="2">
      <t>ダンシ</t>
    </rPh>
    <rPh sb="2" eb="4">
      <t>コジン</t>
    </rPh>
    <rPh sb="4" eb="6">
      <t>センシュ</t>
    </rPh>
    <phoneticPr fontId="1"/>
  </si>
  <si>
    <t>女子個人選手４</t>
    <rPh sb="0" eb="2">
      <t>ジョシ</t>
    </rPh>
    <rPh sb="2" eb="4">
      <t>コジン</t>
    </rPh>
    <rPh sb="4" eb="6">
      <t>センシュ</t>
    </rPh>
    <phoneticPr fontId="1"/>
  </si>
  <si>
    <t>緊急連絡先アドレス</t>
    <rPh sb="0" eb="2">
      <t>キンキュウ</t>
    </rPh>
    <rPh sb="2" eb="5">
      <t>レンラクサキ</t>
    </rPh>
    <phoneticPr fontId="1"/>
  </si>
  <si>
    <t>甲 子 園</t>
    <phoneticPr fontId="1"/>
  </si>
  <si>
    <t>雲 雀 丘</t>
    <phoneticPr fontId="1"/>
  </si>
  <si>
    <t>尼 崎 工</t>
    <phoneticPr fontId="1"/>
  </si>
  <si>
    <t>名前</t>
    <rPh sb="0" eb="2">
      <t>ナマエ</t>
    </rPh>
    <phoneticPr fontId="1"/>
  </si>
  <si>
    <t>メールアドレス</t>
    <phoneticPr fontId="1"/>
  </si>
  <si>
    <t>令和</t>
    <rPh sb="0" eb="2">
      <t>レイワ</t>
    </rPh>
    <phoneticPr fontId="1"/>
  </si>
  <si>
    <t>部員数調査(補助役員依頼のための資料)</t>
    <rPh sb="0" eb="3">
      <t>ブインスウ</t>
    </rPh>
    <rPh sb="3" eb="5">
      <t>チョウサ</t>
    </rPh>
    <rPh sb="6" eb="8">
      <t>ホジョ</t>
    </rPh>
    <rPh sb="8" eb="10">
      <t>ヤクイン</t>
    </rPh>
    <rPh sb="10" eb="12">
      <t>イライ</t>
    </rPh>
    <rPh sb="16" eb="18">
      <t>シリョウ</t>
    </rPh>
    <phoneticPr fontId="1"/>
  </si>
  <si>
    <t>男子個人補欠２</t>
    <rPh sb="0" eb="2">
      <t>ダンシ</t>
    </rPh>
    <rPh sb="2" eb="4">
      <t>コジン</t>
    </rPh>
    <rPh sb="4" eb="6">
      <t>ホケツ</t>
    </rPh>
    <phoneticPr fontId="1"/>
  </si>
  <si>
    <t>女子個人補欠２</t>
    <rPh sb="0" eb="2">
      <t>ジョシ</t>
    </rPh>
    <rPh sb="2" eb="4">
      <t>コジン</t>
    </rPh>
    <rPh sb="4" eb="6">
      <t>ホケツ</t>
    </rPh>
    <phoneticPr fontId="1"/>
  </si>
  <si>
    <t>阪神地区高等学校剣道大会</t>
    <rPh sb="0" eb="2">
      <t>ハンシン</t>
    </rPh>
    <rPh sb="2" eb="4">
      <t>チク</t>
    </rPh>
    <rPh sb="4" eb="6">
      <t>コウトウ</t>
    </rPh>
    <rPh sb="6" eb="8">
      <t>ガッコウ</t>
    </rPh>
    <rPh sb="8" eb="10">
      <t>ケンドウ</t>
    </rPh>
    <rPh sb="10" eb="12">
      <t>タイカイ</t>
    </rPh>
    <phoneticPr fontId="1"/>
  </si>
  <si>
    <t>兵庫県高等学校剣道大会予選大会申込書</t>
    <rPh sb="0" eb="3">
      <t>ヒョウゴケン</t>
    </rPh>
    <rPh sb="3" eb="5">
      <t>コウトウ</t>
    </rPh>
    <rPh sb="5" eb="7">
      <t>ガッコウ</t>
    </rPh>
    <rPh sb="7" eb="9">
      <t>ケンドウ</t>
    </rPh>
    <rPh sb="9" eb="11">
      <t>タイカイ</t>
    </rPh>
    <rPh sb="11" eb="13">
      <t>ヨセン</t>
    </rPh>
    <rPh sb="13" eb="15">
      <t>タイカイ</t>
    </rPh>
    <rPh sb="15" eb="17">
      <t>モウシコミ</t>
    </rPh>
    <rPh sb="17" eb="18">
      <t>ショ</t>
    </rPh>
    <phoneticPr fontId="1"/>
  </si>
  <si>
    <t>県通信登録</t>
    <rPh sb="0" eb="1">
      <t>ケン</t>
    </rPh>
    <rPh sb="1" eb="3">
      <t>ツウシン</t>
    </rPh>
    <rPh sb="3" eb="5">
      <t>トウロク</t>
    </rPh>
    <phoneticPr fontId="1"/>
  </si>
  <si>
    <t>４月</t>
    <rPh sb="1" eb="2">
      <t>ツキ</t>
    </rPh>
    <phoneticPr fontId="1"/>
  </si>
  <si>
    <t>マネージャー</t>
    <phoneticPr fontId="1"/>
  </si>
  <si>
    <t>３年</t>
    <rPh sb="1" eb="2">
      <t>ネン</t>
    </rPh>
    <phoneticPr fontId="1"/>
  </si>
  <si>
    <t>４名で出場の場合・・先鋒を空ける      ３名で出場の場合・・先鋒と次鋒を空ける</t>
    <rPh sb="10" eb="12">
      <t>センポウ</t>
    </rPh>
    <rPh sb="32" eb="34">
      <t>センポウ</t>
    </rPh>
    <rPh sb="35" eb="37">
      <t>ジホウ</t>
    </rPh>
    <phoneticPr fontId="1"/>
  </si>
  <si>
    <t>〒663-8141　
　西宮市高須町２丁目１番４３号
　県立西宮南高等学校　　 窪田　紀雄  宛</t>
    <rPh sb="12" eb="14">
      <t>ニシノミヤ</t>
    </rPh>
    <rPh sb="14" eb="15">
      <t>シ</t>
    </rPh>
    <rPh sb="15" eb="18">
      <t>タカスチョウ</t>
    </rPh>
    <rPh sb="19" eb="21">
      <t>チョウメ</t>
    </rPh>
    <rPh sb="22" eb="23">
      <t>バン</t>
    </rPh>
    <rPh sb="25" eb="26">
      <t>ゴウ</t>
    </rPh>
    <rPh sb="28" eb="30">
      <t>ケンリツ</t>
    </rPh>
    <rPh sb="30" eb="33">
      <t>ニシノミヤミナミ</t>
    </rPh>
    <rPh sb="33" eb="35">
      <t>コウトウ</t>
    </rPh>
    <rPh sb="35" eb="37">
      <t>ガッコウ</t>
    </rPh>
    <rPh sb="40" eb="42">
      <t>クボタ</t>
    </rPh>
    <rPh sb="43" eb="45">
      <t>ノリオ</t>
    </rPh>
    <rPh sb="47" eb="48">
      <t>ア</t>
    </rPh>
    <phoneticPr fontId="1"/>
  </si>
  <si>
    <t>s159581@hyogo-c.ed.jp</t>
    <phoneticPr fontId="1"/>
  </si>
  <si>
    <t>ふりがな</t>
    <phoneticPr fontId="1"/>
  </si>
  <si>
    <t>氏名</t>
    <rPh sb="0" eb="2">
      <t>シメイ</t>
    </rPh>
    <phoneticPr fontId="1"/>
  </si>
  <si>
    <t>（申込み締め切りはメール、郵送ともに令和６年４月１８日(木
)１５時）</t>
    <rPh sb="10" eb="12">
      <t>タカラヅカ</t>
    </rPh>
    <rPh sb="12" eb="13">
      <t>シ</t>
    </rPh>
    <rPh sb="13" eb="15">
      <t>ナカヤマ</t>
    </rPh>
    <rPh sb="15" eb="18">
      <t>サツキダイ</t>
    </rPh>
    <rPh sb="27" eb="28">
      <t>スイタカラヅカヒガシコウコウカワウチヨシカズア</t>
    </rPh>
    <rPh sb="28" eb="29">
      <t>モク</t>
    </rPh>
    <phoneticPr fontId="1"/>
  </si>
  <si>
    <t>県顧問総会を欠席される場合には、阪神地区顧問会議(４月２３日(火)）で納入してください。</t>
    <rPh sb="0" eb="1">
      <t>ケン</t>
    </rPh>
    <rPh sb="1" eb="3">
      <t>コモン</t>
    </rPh>
    <rPh sb="3" eb="5">
      <t>ソウカイ</t>
    </rPh>
    <rPh sb="6" eb="8">
      <t>ケッセキ</t>
    </rPh>
    <rPh sb="11" eb="13">
      <t>バアイ</t>
    </rPh>
    <rPh sb="16" eb="18">
      <t>ハンシン</t>
    </rPh>
    <rPh sb="18" eb="20">
      <t>チク</t>
    </rPh>
    <rPh sb="20" eb="22">
      <t>コモン</t>
    </rPh>
    <rPh sb="22" eb="24">
      <t>カイギ</t>
    </rPh>
    <rPh sb="26" eb="27">
      <t>ツキ</t>
    </rPh>
    <rPh sb="29" eb="30">
      <t>ヒ</t>
    </rPh>
    <rPh sb="31" eb="32">
      <t>カ</t>
    </rPh>
    <rPh sb="35" eb="37">
      <t>ノウニュウ</t>
    </rPh>
    <phoneticPr fontId="1"/>
  </si>
  <si>
    <t>県通信登録は県顧問総会(４月１８日(木))で受け付けます。</t>
    <rPh sb="0" eb="1">
      <t>ケン</t>
    </rPh>
    <rPh sb="1" eb="3">
      <t>ツウシン</t>
    </rPh>
    <rPh sb="3" eb="5">
      <t>トウロク</t>
    </rPh>
    <rPh sb="6" eb="7">
      <t>ケン</t>
    </rPh>
    <rPh sb="7" eb="9">
      <t>コモン</t>
    </rPh>
    <rPh sb="9" eb="11">
      <t>ソウカイ</t>
    </rPh>
    <rPh sb="13" eb="14">
      <t>ツキ</t>
    </rPh>
    <rPh sb="16" eb="17">
      <t>ヒ</t>
    </rPh>
    <rPh sb="18" eb="19">
      <t>モク</t>
    </rPh>
    <rPh sb="22" eb="23">
      <t>ウ</t>
    </rPh>
    <rPh sb="24" eb="25">
      <t>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</si>
</sst>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6" xfId="0" applyBorder="1">
      <alignment vertical="center"/>
    </xf>
    <xf numFmtId="0" fontId="0" fillId="0" borderId="0" xfId="0" applyBorder="1">
      <alignment vertical="center"/>
    </xf>
    <xf numFmtId="0" fontId="5" fillId="0" borderId="2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16" xfId="0" applyBorder="1" applyAlignment="1">
      <alignment vertical="center"/>
    </xf>
    <xf numFmtId="0" fontId="7" fillId="0" borderId="0" xfId="1" applyAlignment="1" applyProtection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shrinkToFit="1"/>
    </xf>
    <xf numFmtId="0" fontId="9" fillId="0" borderId="32" xfId="0" applyFont="1" applyFill="1" applyBorder="1" applyAlignment="1">
      <alignment horizontal="left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8" fillId="0" borderId="0" xfId="0" applyFont="1" applyAlignment="1">
      <alignment vertical="center" wrapText="1" shrinkToFit="1"/>
    </xf>
    <xf numFmtId="0" fontId="8" fillId="0" borderId="23" xfId="0" applyFont="1" applyBorder="1" applyAlignment="1">
      <alignment vertical="center" wrapText="1" shrinkToFi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28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0" xfId="0" applyAlignment="1">
      <alignment horizontal="distributed" vertical="center"/>
    </xf>
    <xf numFmtId="0" fontId="6" fillId="0" borderId="16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142874</xdr:colOff>
      <xdr:row>24</xdr:row>
      <xdr:rowOff>57151</xdr:rowOff>
    </xdr:from>
    <xdr:to>
      <xdr:col>29</xdr:col>
      <xdr:colOff>228599</xdr:colOff>
      <xdr:row>27</xdr:row>
      <xdr:rowOff>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696199" y="4324351"/>
          <a:ext cx="428625" cy="419100"/>
        </a:xfrm>
        <a:prstGeom prst="rect">
          <a:avLst/>
        </a:prstGeom>
        <a:noFill/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28</xdr:col>
      <xdr:colOff>209550</xdr:colOff>
      <xdr:row>28</xdr:row>
      <xdr:rowOff>85725</xdr:rowOff>
    </xdr:from>
    <xdr:to>
      <xdr:col>29</xdr:col>
      <xdr:colOff>133350</xdr:colOff>
      <xdr:row>30</xdr:row>
      <xdr:rowOff>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762875" y="4914900"/>
          <a:ext cx="266700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159581@hyogo-c.ed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V45"/>
  <sheetViews>
    <sheetView tabSelected="1" view="pageBreakPreview" zoomScaleNormal="100" zoomScaleSheetLayoutView="100" workbookViewId="0">
      <selection activeCell="Q26" sqref="Q26:X27"/>
    </sheetView>
  </sheetViews>
  <sheetFormatPr defaultRowHeight="13.5"/>
  <cols>
    <col min="1" max="1" width="4.125" style="21" customWidth="1"/>
    <col min="2" max="2" width="7.625" style="47" customWidth="1"/>
    <col min="3" max="3" width="4" style="21" customWidth="1"/>
    <col min="4" max="4" width="3.75" style="21" customWidth="1"/>
    <col min="5" max="5" width="5.375" hidden="1" customWidth="1"/>
    <col min="6" max="6" width="7.75" hidden="1" customWidth="1"/>
    <col min="7" max="9" width="4.5" customWidth="1"/>
    <col min="10" max="10" width="3.625" customWidth="1"/>
    <col min="11" max="13" width="4.5" customWidth="1"/>
    <col min="14" max="14" width="3.625" customWidth="1"/>
    <col min="15" max="17" width="4.5" customWidth="1"/>
    <col min="18" max="18" width="3.625" customWidth="1"/>
    <col min="19" max="19" width="3.625" hidden="1" customWidth="1"/>
    <col min="20" max="20" width="7.625" hidden="1" customWidth="1"/>
    <col min="21" max="23" width="4.5" customWidth="1"/>
    <col min="24" max="24" width="3.625" customWidth="1"/>
    <col min="25" max="27" width="4.5" customWidth="1"/>
    <col min="28" max="28" width="3.625" customWidth="1"/>
    <col min="29" max="31" width="4.5" customWidth="1"/>
    <col min="32" max="32" width="3.625" customWidth="1"/>
    <col min="33" max="35" width="4.5" customWidth="1"/>
    <col min="36" max="36" width="3.625" customWidth="1"/>
    <col min="42" max="42" width="4" customWidth="1"/>
    <col min="45" max="45" width="26.75" customWidth="1"/>
    <col min="46" max="46" width="12.25" customWidth="1"/>
  </cols>
  <sheetData>
    <row r="1" spans="1:48" ht="15.75" customHeight="1">
      <c r="H1" s="12" t="s">
        <v>64</v>
      </c>
      <c r="I1" s="13">
        <v>58</v>
      </c>
      <c r="J1" s="14" t="s">
        <v>65</v>
      </c>
      <c r="K1" t="s">
        <v>154</v>
      </c>
    </row>
    <row r="2" spans="1:48" ht="15.75" customHeight="1">
      <c r="A2" s="22"/>
      <c r="B2" s="22"/>
      <c r="C2" s="22"/>
      <c r="D2" s="22"/>
      <c r="E2" s="1"/>
      <c r="F2" s="1"/>
      <c r="G2" s="12" t="s">
        <v>66</v>
      </c>
      <c r="H2" s="12" t="s">
        <v>64</v>
      </c>
      <c r="I2" s="13">
        <v>72</v>
      </c>
      <c r="J2" s="14" t="s">
        <v>65</v>
      </c>
      <c r="K2" t="s">
        <v>155</v>
      </c>
      <c r="W2" s="52" t="s">
        <v>165</v>
      </c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P2">
        <v>1</v>
      </c>
      <c r="AQ2" t="s">
        <v>0</v>
      </c>
      <c r="AR2">
        <v>1</v>
      </c>
      <c r="AS2" t="s">
        <v>85</v>
      </c>
      <c r="AT2" t="s">
        <v>39</v>
      </c>
      <c r="AU2" t="s">
        <v>62</v>
      </c>
      <c r="AV2" t="s">
        <v>50</v>
      </c>
    </row>
    <row r="3" spans="1:48" ht="10.5" customHeight="1" thickBot="1">
      <c r="AP3">
        <v>2</v>
      </c>
      <c r="AQ3" t="s">
        <v>1</v>
      </c>
      <c r="AR3">
        <v>2</v>
      </c>
      <c r="AS3" t="s">
        <v>86</v>
      </c>
      <c r="AT3" t="s">
        <v>40</v>
      </c>
      <c r="AU3" t="s">
        <v>63</v>
      </c>
      <c r="AV3" t="s">
        <v>51</v>
      </c>
    </row>
    <row r="4" spans="1:48" ht="17.25" customHeight="1" thickTop="1" thickBot="1">
      <c r="G4" s="108" t="s">
        <v>37</v>
      </c>
      <c r="H4" s="108"/>
      <c r="I4" s="108"/>
      <c r="J4" s="109"/>
      <c r="K4" s="103"/>
      <c r="L4" s="104"/>
      <c r="M4" s="105"/>
      <c r="O4" s="76" t="s">
        <v>38</v>
      </c>
      <c r="P4" s="76"/>
      <c r="Q4" s="76"/>
      <c r="R4" s="113"/>
      <c r="S4" s="114"/>
      <c r="T4" s="114"/>
      <c r="U4" s="114"/>
      <c r="V4" s="105"/>
      <c r="Y4" s="76" t="s">
        <v>42</v>
      </c>
      <c r="Z4" s="76"/>
      <c r="AA4" s="76"/>
      <c r="AB4" s="113"/>
      <c r="AC4" s="114"/>
      <c r="AD4" s="105"/>
      <c r="AP4">
        <v>3</v>
      </c>
      <c r="AQ4" t="s">
        <v>2</v>
      </c>
      <c r="AR4">
        <v>3</v>
      </c>
      <c r="AS4" t="s">
        <v>87</v>
      </c>
      <c r="AV4" t="s">
        <v>134</v>
      </c>
    </row>
    <row r="5" spans="1:48" ht="17.25" customHeight="1" thickTop="1" thickBot="1">
      <c r="O5" s="76" t="s">
        <v>41</v>
      </c>
      <c r="P5" s="76"/>
      <c r="Q5" s="76"/>
      <c r="R5" s="113"/>
      <c r="S5" s="114"/>
      <c r="T5" s="114"/>
      <c r="U5" s="114"/>
      <c r="V5" s="105"/>
      <c r="W5" s="3"/>
      <c r="Y5" s="76" t="s">
        <v>43</v>
      </c>
      <c r="Z5" s="76"/>
      <c r="AA5" s="76"/>
      <c r="AB5" s="113"/>
      <c r="AC5" s="114"/>
      <c r="AD5" s="105"/>
      <c r="AP5">
        <v>4</v>
      </c>
      <c r="AQ5" t="s">
        <v>3</v>
      </c>
      <c r="AR5">
        <v>4</v>
      </c>
      <c r="AS5" t="s">
        <v>88</v>
      </c>
      <c r="AT5" t="s">
        <v>136</v>
      </c>
    </row>
    <row r="6" spans="1:48" ht="8.25" customHeight="1" thickTop="1" thickBot="1">
      <c r="O6" s="7"/>
      <c r="P6" s="7"/>
      <c r="Q6" s="7"/>
      <c r="R6" s="10"/>
      <c r="S6" s="10"/>
      <c r="T6" s="10"/>
      <c r="U6" s="10"/>
      <c r="V6" s="10"/>
      <c r="W6" s="6"/>
      <c r="Y6" s="7"/>
      <c r="Z6" s="7"/>
      <c r="AA6" s="7"/>
      <c r="AB6" s="10"/>
      <c r="AC6" s="10"/>
      <c r="AD6" s="10"/>
      <c r="AP6">
        <v>5</v>
      </c>
      <c r="AQ6" t="s">
        <v>4</v>
      </c>
      <c r="AR6">
        <v>5</v>
      </c>
      <c r="AS6" t="s">
        <v>89</v>
      </c>
      <c r="AT6" t="s">
        <v>137</v>
      </c>
    </row>
    <row r="7" spans="1:48" ht="17.25" customHeight="1" thickBot="1">
      <c r="G7" s="94" t="s">
        <v>44</v>
      </c>
      <c r="H7" s="95"/>
      <c r="I7" s="106"/>
      <c r="J7" s="107"/>
      <c r="K7" t="s">
        <v>160</v>
      </c>
      <c r="L7" s="3"/>
      <c r="M7" s="3"/>
      <c r="X7" s="3"/>
      <c r="Y7" s="2"/>
      <c r="Z7" s="3"/>
      <c r="AA7" s="3"/>
      <c r="AB7" s="2"/>
      <c r="AC7" s="3"/>
      <c r="AD7" s="3"/>
      <c r="AE7" s="2"/>
      <c r="AP7">
        <v>6</v>
      </c>
      <c r="AQ7" t="s">
        <v>147</v>
      </c>
      <c r="AR7">
        <v>6</v>
      </c>
      <c r="AS7" t="s">
        <v>90</v>
      </c>
    </row>
    <row r="8" spans="1:48" ht="17.25" customHeight="1">
      <c r="A8" s="23" t="s">
        <v>53</v>
      </c>
      <c r="B8" s="49"/>
      <c r="C8" s="55"/>
      <c r="D8" s="56"/>
      <c r="E8" s="10"/>
      <c r="G8" s="99" t="s">
        <v>55</v>
      </c>
      <c r="H8" s="100"/>
      <c r="I8" s="100"/>
      <c r="J8" s="9" t="s">
        <v>56</v>
      </c>
      <c r="K8" s="99" t="s">
        <v>57</v>
      </c>
      <c r="L8" s="100"/>
      <c r="M8" s="100"/>
      <c r="N8" s="9" t="s">
        <v>56</v>
      </c>
      <c r="O8" s="99" t="s">
        <v>58</v>
      </c>
      <c r="P8" s="100"/>
      <c r="Q8" s="100"/>
      <c r="R8" s="9" t="s">
        <v>56</v>
      </c>
      <c r="S8" s="20"/>
      <c r="T8" s="20"/>
      <c r="U8" s="99" t="s">
        <v>59</v>
      </c>
      <c r="V8" s="100"/>
      <c r="W8" s="100"/>
      <c r="X8" s="9" t="s">
        <v>56</v>
      </c>
      <c r="Y8" s="99" t="s">
        <v>60</v>
      </c>
      <c r="Z8" s="100"/>
      <c r="AA8" s="100"/>
      <c r="AB8" s="9" t="s">
        <v>56</v>
      </c>
      <c r="AC8" s="99" t="s">
        <v>61</v>
      </c>
      <c r="AD8" s="100"/>
      <c r="AE8" s="100"/>
      <c r="AF8" s="9" t="s">
        <v>56</v>
      </c>
      <c r="AG8" s="99" t="s">
        <v>61</v>
      </c>
      <c r="AH8" s="100"/>
      <c r="AI8" s="100"/>
      <c r="AJ8" s="9" t="s">
        <v>56</v>
      </c>
      <c r="AP8">
        <v>7</v>
      </c>
      <c r="AQ8" t="s">
        <v>5</v>
      </c>
      <c r="AR8">
        <v>7</v>
      </c>
      <c r="AS8" t="s">
        <v>91</v>
      </c>
    </row>
    <row r="9" spans="1:48" ht="11.25" customHeight="1">
      <c r="A9" s="115" t="str">
        <f>IF($K$4="","",VLOOKUP($K$4,$AQ$2:$AR$45,2,0))</f>
        <v/>
      </c>
      <c r="B9" s="115" t="str">
        <f>IF($K$4="","",$K$4)</f>
        <v/>
      </c>
      <c r="C9" s="59" t="s">
        <v>163</v>
      </c>
      <c r="D9" s="60"/>
      <c r="E9" s="10"/>
      <c r="G9" s="68"/>
      <c r="H9" s="69"/>
      <c r="I9" s="70"/>
      <c r="J9" s="61"/>
      <c r="K9" s="68"/>
      <c r="L9" s="69"/>
      <c r="M9" s="70"/>
      <c r="N9" s="61"/>
      <c r="O9" s="68"/>
      <c r="P9" s="69"/>
      <c r="Q9" s="70"/>
      <c r="R9" s="61"/>
      <c r="S9" s="46"/>
      <c r="T9" s="46"/>
      <c r="U9" s="68"/>
      <c r="V9" s="69"/>
      <c r="W9" s="70"/>
      <c r="X9" s="61"/>
      <c r="Y9" s="68"/>
      <c r="Z9" s="69"/>
      <c r="AA9" s="70"/>
      <c r="AB9" s="61"/>
      <c r="AC9" s="68"/>
      <c r="AD9" s="69"/>
      <c r="AE9" s="70"/>
      <c r="AF9" s="61"/>
      <c r="AG9" s="68"/>
      <c r="AH9" s="101"/>
      <c r="AI9" s="102"/>
      <c r="AJ9" s="61"/>
    </row>
    <row r="10" spans="1:48" ht="22.5" customHeight="1" thickBot="1">
      <c r="A10" s="116"/>
      <c r="B10" s="116"/>
      <c r="C10" s="57" t="s">
        <v>164</v>
      </c>
      <c r="D10" s="58"/>
      <c r="E10" s="8" t="s">
        <v>74</v>
      </c>
      <c r="F10" t="e">
        <f>VLOOKUP($R$4,$AT$2:$AU$45,2,0)</f>
        <v>#N/A</v>
      </c>
      <c r="G10" s="57"/>
      <c r="H10" s="92"/>
      <c r="I10" s="93"/>
      <c r="J10" s="62"/>
      <c r="K10" s="57"/>
      <c r="L10" s="92"/>
      <c r="M10" s="93"/>
      <c r="N10" s="62"/>
      <c r="O10" s="57"/>
      <c r="P10" s="92"/>
      <c r="Q10" s="93"/>
      <c r="R10" s="62"/>
      <c r="S10" s="11"/>
      <c r="T10" s="11"/>
      <c r="U10" s="57"/>
      <c r="V10" s="92"/>
      <c r="W10" s="93"/>
      <c r="X10" s="62"/>
      <c r="Y10" s="57"/>
      <c r="Z10" s="92"/>
      <c r="AA10" s="93"/>
      <c r="AB10" s="62"/>
      <c r="AC10" s="57"/>
      <c r="AD10" s="92"/>
      <c r="AE10" s="93"/>
      <c r="AF10" s="62"/>
      <c r="AG10" s="57"/>
      <c r="AH10" s="92"/>
      <c r="AI10" s="93"/>
      <c r="AJ10" s="62"/>
      <c r="AP10">
        <v>8</v>
      </c>
      <c r="AQ10" t="s">
        <v>6</v>
      </c>
      <c r="AR10">
        <v>8</v>
      </c>
      <c r="AS10" t="s">
        <v>92</v>
      </c>
    </row>
    <row r="11" spans="1:48" ht="11.25" customHeight="1" thickBot="1">
      <c r="A11" s="15"/>
      <c r="B11" s="48"/>
      <c r="H11" s="6"/>
      <c r="I11" s="6"/>
      <c r="L11" s="4"/>
      <c r="M11" s="4"/>
      <c r="Q11" s="5"/>
      <c r="R11" s="5"/>
      <c r="S11" s="7"/>
      <c r="T11" s="7"/>
      <c r="U11" s="5"/>
      <c r="V11" s="5"/>
      <c r="X11" s="4"/>
      <c r="Y11" s="5"/>
      <c r="Z11" s="4"/>
      <c r="AA11" s="4"/>
      <c r="AB11" s="5"/>
      <c r="AC11" s="4"/>
      <c r="AD11" s="4"/>
      <c r="AE11" s="5"/>
      <c r="AP11">
        <v>9</v>
      </c>
      <c r="AQ11" t="s">
        <v>7</v>
      </c>
      <c r="AR11">
        <v>9</v>
      </c>
      <c r="AS11" t="s">
        <v>124</v>
      </c>
    </row>
    <row r="12" spans="1:48" ht="17.25" customHeight="1" thickBot="1">
      <c r="A12" s="15"/>
      <c r="B12" s="48"/>
      <c r="G12" s="94" t="s">
        <v>54</v>
      </c>
      <c r="H12" s="95"/>
      <c r="I12" s="106"/>
      <c r="J12" s="107"/>
      <c r="K12" t="s">
        <v>160</v>
      </c>
      <c r="L12" s="4"/>
      <c r="M12" s="4"/>
      <c r="Q12" s="5"/>
      <c r="R12" s="5"/>
      <c r="S12" s="7"/>
      <c r="T12" s="7"/>
      <c r="U12" s="5"/>
      <c r="V12" s="5"/>
      <c r="X12" s="4"/>
      <c r="Y12" s="5"/>
      <c r="Z12" s="4"/>
      <c r="AA12" s="4"/>
      <c r="AB12" s="5"/>
      <c r="AC12" s="4"/>
      <c r="AD12" s="4"/>
      <c r="AE12" s="5"/>
      <c r="AK12" s="8"/>
      <c r="AL12" s="8"/>
      <c r="AM12" s="8"/>
      <c r="AN12" s="8"/>
      <c r="AO12" s="8"/>
      <c r="AP12">
        <v>10</v>
      </c>
      <c r="AQ12" t="s">
        <v>8</v>
      </c>
      <c r="AR12">
        <v>10</v>
      </c>
      <c r="AS12" t="s">
        <v>125</v>
      </c>
    </row>
    <row r="13" spans="1:48" ht="17.25" customHeight="1">
      <c r="A13" s="23" t="s">
        <v>53</v>
      </c>
      <c r="B13" s="49"/>
      <c r="C13" s="55"/>
      <c r="D13" s="56"/>
      <c r="E13" s="10"/>
      <c r="G13" s="99" t="s">
        <v>45</v>
      </c>
      <c r="H13" s="100"/>
      <c r="I13" s="100"/>
      <c r="J13" s="9" t="s">
        <v>49</v>
      </c>
      <c r="K13" s="99" t="s">
        <v>46</v>
      </c>
      <c r="L13" s="100"/>
      <c r="M13" s="100"/>
      <c r="N13" s="9" t="s">
        <v>49</v>
      </c>
      <c r="O13" s="99" t="s">
        <v>47</v>
      </c>
      <c r="P13" s="100"/>
      <c r="Q13" s="100"/>
      <c r="R13" s="9" t="s">
        <v>49</v>
      </c>
      <c r="S13" s="20"/>
      <c r="T13" s="20"/>
      <c r="U13" s="99" t="s">
        <v>48</v>
      </c>
      <c r="V13" s="100"/>
      <c r="W13" s="100"/>
      <c r="X13" s="9" t="s">
        <v>49</v>
      </c>
      <c r="Y13" s="99" t="s">
        <v>60</v>
      </c>
      <c r="Z13" s="100"/>
      <c r="AA13" s="100"/>
      <c r="AB13" s="9" t="s">
        <v>49</v>
      </c>
      <c r="AC13" s="99" t="s">
        <v>52</v>
      </c>
      <c r="AD13" s="100"/>
      <c r="AE13" s="100"/>
      <c r="AF13" s="9" t="s">
        <v>49</v>
      </c>
      <c r="AG13" s="99" t="s">
        <v>52</v>
      </c>
      <c r="AH13" s="100"/>
      <c r="AI13" s="100"/>
      <c r="AJ13" s="9" t="s">
        <v>49</v>
      </c>
      <c r="AK13" s="8"/>
      <c r="AL13" s="8"/>
      <c r="AM13" s="8"/>
      <c r="AN13" s="8"/>
      <c r="AO13" s="8"/>
      <c r="AP13">
        <v>11</v>
      </c>
      <c r="AQ13" t="s">
        <v>9</v>
      </c>
      <c r="AR13">
        <v>11</v>
      </c>
      <c r="AS13" t="s">
        <v>126</v>
      </c>
    </row>
    <row r="14" spans="1:48" ht="11.25" customHeight="1">
      <c r="A14" s="115" t="str">
        <f>IF($K$4="","",VLOOKUP($K$4,$AQ$2:$AR$45,2,0))</f>
        <v/>
      </c>
      <c r="B14" s="115" t="str">
        <f>IF($K$4="","",$K$4)</f>
        <v/>
      </c>
      <c r="C14" s="59" t="s">
        <v>163</v>
      </c>
      <c r="D14" s="60"/>
      <c r="E14" s="10"/>
      <c r="G14" s="68"/>
      <c r="H14" s="69"/>
      <c r="I14" s="70"/>
      <c r="J14" s="63"/>
      <c r="K14" s="68"/>
      <c r="L14" s="69"/>
      <c r="M14" s="70"/>
      <c r="N14" s="63"/>
      <c r="O14" s="68"/>
      <c r="P14" s="69"/>
      <c r="Q14" s="70"/>
      <c r="R14" s="63"/>
      <c r="S14" s="50"/>
      <c r="T14" s="50"/>
      <c r="U14" s="68"/>
      <c r="V14" s="69"/>
      <c r="W14" s="70"/>
      <c r="X14" s="63"/>
      <c r="Y14" s="68"/>
      <c r="Z14" s="69"/>
      <c r="AA14" s="70"/>
      <c r="AB14" s="63"/>
      <c r="AC14" s="68"/>
      <c r="AD14" s="69"/>
      <c r="AE14" s="70"/>
      <c r="AF14" s="63"/>
      <c r="AG14" s="68"/>
      <c r="AH14" s="69"/>
      <c r="AI14" s="70"/>
      <c r="AJ14" s="63"/>
      <c r="AP14">
        <v>12</v>
      </c>
      <c r="AQ14" t="s">
        <v>10</v>
      </c>
      <c r="AR14">
        <v>12</v>
      </c>
      <c r="AS14" t="s">
        <v>121</v>
      </c>
    </row>
    <row r="15" spans="1:48" ht="22.5" customHeight="1" thickBot="1">
      <c r="A15" s="116"/>
      <c r="B15" s="116"/>
      <c r="C15" s="57" t="s">
        <v>164</v>
      </c>
      <c r="D15" s="58"/>
      <c r="E15" s="8" t="s">
        <v>75</v>
      </c>
      <c r="F15" t="e">
        <f>VLOOKUP($AB$4,$AT$2:$AU$43,2,0)</f>
        <v>#N/A</v>
      </c>
      <c r="G15" s="65"/>
      <c r="H15" s="66"/>
      <c r="I15" s="67"/>
      <c r="J15" s="64"/>
      <c r="K15" s="65"/>
      <c r="L15" s="66"/>
      <c r="M15" s="67"/>
      <c r="N15" s="64"/>
      <c r="O15" s="65"/>
      <c r="P15" s="66"/>
      <c r="Q15" s="67"/>
      <c r="R15" s="64"/>
      <c r="S15" s="51"/>
      <c r="T15" s="51"/>
      <c r="U15" s="65"/>
      <c r="V15" s="66"/>
      <c r="W15" s="67"/>
      <c r="X15" s="64"/>
      <c r="Y15" s="65"/>
      <c r="Z15" s="66"/>
      <c r="AA15" s="67"/>
      <c r="AB15" s="64"/>
      <c r="AC15" s="65"/>
      <c r="AD15" s="66"/>
      <c r="AE15" s="67"/>
      <c r="AF15" s="64"/>
      <c r="AG15" s="65"/>
      <c r="AH15" s="66"/>
      <c r="AI15" s="67"/>
      <c r="AJ15" s="64"/>
    </row>
    <row r="16" spans="1:48" ht="12" customHeight="1" thickBot="1">
      <c r="G16" s="7"/>
      <c r="H16" s="7"/>
      <c r="I16" s="7"/>
      <c r="J16" s="7"/>
      <c r="L16" s="6"/>
      <c r="M16" s="6"/>
      <c r="Q16" s="7"/>
      <c r="R16" s="7"/>
      <c r="S16" s="7"/>
      <c r="T16" s="7"/>
      <c r="U16" s="7"/>
      <c r="V16" s="7"/>
      <c r="X16" s="6"/>
      <c r="Y16" s="7"/>
      <c r="Z16" s="6"/>
      <c r="AA16" s="6"/>
      <c r="AB16" s="7"/>
      <c r="AC16" s="6"/>
      <c r="AD16" s="6"/>
      <c r="AE16" s="7"/>
      <c r="AP16">
        <v>13</v>
      </c>
      <c r="AQ16" t="s">
        <v>11</v>
      </c>
      <c r="AR16">
        <v>13</v>
      </c>
      <c r="AS16" t="s">
        <v>122</v>
      </c>
    </row>
    <row r="17" spans="1:45" ht="19.5" customHeight="1" thickBot="1">
      <c r="G17" s="94" t="s">
        <v>76</v>
      </c>
      <c r="H17" s="95"/>
      <c r="I17" s="95"/>
      <c r="J17" s="96"/>
      <c r="K17" s="97" t="s">
        <v>71</v>
      </c>
      <c r="L17" s="98"/>
      <c r="M17" s="98"/>
      <c r="N17" s="17" t="s">
        <v>72</v>
      </c>
      <c r="O17" s="71" t="s">
        <v>73</v>
      </c>
      <c r="P17" s="74"/>
      <c r="R17" s="6"/>
      <c r="S17" s="6"/>
      <c r="T17" s="6"/>
      <c r="U17" s="94" t="s">
        <v>77</v>
      </c>
      <c r="V17" s="95"/>
      <c r="W17" s="95"/>
      <c r="X17" s="96"/>
      <c r="Y17" s="71" t="s">
        <v>71</v>
      </c>
      <c r="Z17" s="72"/>
      <c r="AA17" s="73"/>
      <c r="AB17" s="17" t="s">
        <v>72</v>
      </c>
      <c r="AC17" s="71" t="s">
        <v>73</v>
      </c>
      <c r="AD17" s="74"/>
      <c r="AP17">
        <v>14</v>
      </c>
      <c r="AQ17" t="s">
        <v>12</v>
      </c>
      <c r="AR17">
        <v>14</v>
      </c>
      <c r="AS17" t="s">
        <v>127</v>
      </c>
    </row>
    <row r="18" spans="1:45" ht="18" customHeight="1" thickBot="1">
      <c r="D18" s="24"/>
      <c r="E18" s="16" t="e">
        <f>VLOOKUP($K$4,$AQ$2:$AR$45,2,0)</f>
        <v>#N/A</v>
      </c>
      <c r="F18" s="19">
        <f t="shared" ref="F18:F23" si="0">+$K$4</f>
        <v>0</v>
      </c>
      <c r="G18" s="53" t="s">
        <v>67</v>
      </c>
      <c r="H18" s="90"/>
      <c r="I18" s="90"/>
      <c r="J18" s="54"/>
      <c r="K18" s="57"/>
      <c r="L18" s="92"/>
      <c r="M18" s="93"/>
      <c r="N18" s="18"/>
      <c r="O18" s="53"/>
      <c r="P18" s="54"/>
      <c r="R18" s="6"/>
      <c r="S18" s="16" t="e">
        <f>VLOOKUP($K$4,$AQ$2:$AR$45,2,0)</f>
        <v>#N/A</v>
      </c>
      <c r="T18" s="19">
        <f t="shared" ref="T18:T23" si="1">+$K$4</f>
        <v>0</v>
      </c>
      <c r="U18" s="53" t="s">
        <v>78</v>
      </c>
      <c r="V18" s="90"/>
      <c r="W18" s="90"/>
      <c r="X18" s="54"/>
      <c r="Y18" s="71"/>
      <c r="Z18" s="72"/>
      <c r="AA18" s="73"/>
      <c r="AB18" s="18"/>
      <c r="AC18" s="53"/>
      <c r="AD18" s="54"/>
      <c r="AP18">
        <v>15</v>
      </c>
      <c r="AQ18" t="s">
        <v>13</v>
      </c>
      <c r="AR18">
        <v>15</v>
      </c>
      <c r="AS18" t="s">
        <v>128</v>
      </c>
    </row>
    <row r="19" spans="1:45" ht="18" customHeight="1" thickBot="1">
      <c r="D19" s="24"/>
      <c r="E19" s="16" t="e">
        <f>VLOOKUP($K$4,$AQ$2:$AR$45,2,0)</f>
        <v>#N/A</v>
      </c>
      <c r="F19" s="19">
        <f t="shared" si="0"/>
        <v>0</v>
      </c>
      <c r="G19" s="53" t="s">
        <v>68</v>
      </c>
      <c r="H19" s="90"/>
      <c r="I19" s="90"/>
      <c r="J19" s="54"/>
      <c r="K19" s="57"/>
      <c r="L19" s="92"/>
      <c r="M19" s="93"/>
      <c r="N19" s="18"/>
      <c r="O19" s="53"/>
      <c r="P19" s="54"/>
      <c r="R19" s="4"/>
      <c r="S19" s="16" t="e">
        <f>VLOOKUP($K$4,$AQ$2:$AR$45,2,0)</f>
        <v>#N/A</v>
      </c>
      <c r="T19" s="19">
        <f t="shared" si="1"/>
        <v>0</v>
      </c>
      <c r="U19" s="53" t="s">
        <v>79</v>
      </c>
      <c r="V19" s="90"/>
      <c r="W19" s="90"/>
      <c r="X19" s="54"/>
      <c r="Y19" s="71"/>
      <c r="Z19" s="72"/>
      <c r="AA19" s="73"/>
      <c r="AB19" s="18"/>
      <c r="AC19" s="53"/>
      <c r="AD19" s="54"/>
      <c r="AP19">
        <v>16</v>
      </c>
      <c r="AQ19" t="s">
        <v>14</v>
      </c>
      <c r="AR19">
        <v>16</v>
      </c>
      <c r="AS19" t="s">
        <v>129</v>
      </c>
    </row>
    <row r="20" spans="1:45" ht="18" customHeight="1" thickBot="1">
      <c r="D20" s="24"/>
      <c r="E20" s="16" t="e">
        <f>VLOOKUP($K$4,$AQ$2:$AR$45,2,0)</f>
        <v>#N/A</v>
      </c>
      <c r="F20" s="28">
        <f t="shared" si="0"/>
        <v>0</v>
      </c>
      <c r="G20" s="53" t="s">
        <v>69</v>
      </c>
      <c r="H20" s="90"/>
      <c r="I20" s="90"/>
      <c r="J20" s="54"/>
      <c r="K20" s="57"/>
      <c r="L20" s="92"/>
      <c r="M20" s="93"/>
      <c r="N20" s="18"/>
      <c r="O20" s="53"/>
      <c r="P20" s="54"/>
      <c r="R20" s="3"/>
      <c r="S20" s="16" t="e">
        <f>VLOOKUP($K$4,$AQ$2:$AR$45,2,0)</f>
        <v>#N/A</v>
      </c>
      <c r="T20" s="28">
        <f t="shared" si="1"/>
        <v>0</v>
      </c>
      <c r="U20" s="53" t="s">
        <v>80</v>
      </c>
      <c r="V20" s="90"/>
      <c r="W20" s="90"/>
      <c r="X20" s="54"/>
      <c r="Y20" s="71"/>
      <c r="Z20" s="72"/>
      <c r="AA20" s="73"/>
      <c r="AB20" s="18"/>
      <c r="AC20" s="53"/>
      <c r="AD20" s="54"/>
      <c r="AP20">
        <v>17</v>
      </c>
      <c r="AQ20" t="s">
        <v>15</v>
      </c>
      <c r="AR20">
        <v>17</v>
      </c>
      <c r="AS20" t="s">
        <v>130</v>
      </c>
    </row>
    <row r="21" spans="1:45" ht="18" customHeight="1" thickBot="1">
      <c r="A21" s="29"/>
      <c r="C21" s="29"/>
      <c r="D21" s="31"/>
      <c r="E21" s="16" t="e">
        <f>VLOOKUP($K$4,$AQ$2:$AR$45,2,0)</f>
        <v>#N/A</v>
      </c>
      <c r="F21" s="32">
        <f t="shared" si="0"/>
        <v>0</v>
      </c>
      <c r="G21" s="53" t="s">
        <v>142</v>
      </c>
      <c r="H21" s="90"/>
      <c r="I21" s="90"/>
      <c r="J21" s="54"/>
      <c r="K21" s="57"/>
      <c r="L21" s="92"/>
      <c r="M21" s="93"/>
      <c r="N21" s="18"/>
      <c r="O21" s="53"/>
      <c r="P21" s="54"/>
      <c r="R21" s="30"/>
      <c r="S21" s="16" t="e">
        <f>VLOOKUP($K$4,$AQ$2:$AR$45,2,0)</f>
        <v>#N/A</v>
      </c>
      <c r="T21" s="32">
        <f t="shared" si="1"/>
        <v>0</v>
      </c>
      <c r="U21" s="53" t="s">
        <v>143</v>
      </c>
      <c r="V21" s="90"/>
      <c r="W21" s="90"/>
      <c r="X21" s="54"/>
      <c r="Y21" s="71"/>
      <c r="Z21" s="72"/>
      <c r="AA21" s="73"/>
      <c r="AB21" s="18"/>
      <c r="AC21" s="53"/>
      <c r="AD21" s="54"/>
      <c r="AP21">
        <v>18</v>
      </c>
      <c r="AQ21" t="s">
        <v>140</v>
      </c>
      <c r="AR21">
        <v>18</v>
      </c>
      <c r="AS21" t="s">
        <v>139</v>
      </c>
    </row>
    <row r="22" spans="1:45" ht="18" customHeight="1" thickBot="1">
      <c r="A22" s="39"/>
      <c r="C22" s="39"/>
      <c r="D22" s="38"/>
      <c r="E22" s="16"/>
      <c r="F22" s="37"/>
      <c r="G22" s="53" t="s">
        <v>70</v>
      </c>
      <c r="H22" s="90"/>
      <c r="I22" s="90"/>
      <c r="J22" s="54"/>
      <c r="K22" s="57"/>
      <c r="L22" s="92"/>
      <c r="M22" s="93"/>
      <c r="N22" s="18"/>
      <c r="O22" s="53"/>
      <c r="P22" s="54"/>
      <c r="R22" s="40"/>
      <c r="S22" s="16"/>
      <c r="T22" s="37"/>
      <c r="U22" s="53" t="s">
        <v>81</v>
      </c>
      <c r="V22" s="90"/>
      <c r="W22" s="90"/>
      <c r="X22" s="91"/>
      <c r="Y22" s="71"/>
      <c r="Z22" s="72"/>
      <c r="AA22" s="73"/>
      <c r="AB22" s="18"/>
      <c r="AC22" s="53"/>
      <c r="AD22" s="54"/>
      <c r="AP22">
        <v>19</v>
      </c>
      <c r="AQ22" t="s">
        <v>16</v>
      </c>
      <c r="AR22">
        <v>19</v>
      </c>
      <c r="AS22" t="s">
        <v>131</v>
      </c>
    </row>
    <row r="23" spans="1:45" ht="18" customHeight="1" thickBot="1">
      <c r="E23" s="16" t="e">
        <f>VLOOKUP($K$4,$AQ$2:$AR$45,2,0)</f>
        <v>#N/A</v>
      </c>
      <c r="F23" s="28">
        <f t="shared" si="0"/>
        <v>0</v>
      </c>
      <c r="G23" s="53" t="s">
        <v>152</v>
      </c>
      <c r="H23" s="90"/>
      <c r="I23" s="90"/>
      <c r="J23" s="54"/>
      <c r="K23" s="71"/>
      <c r="L23" s="72"/>
      <c r="M23" s="73"/>
      <c r="N23" s="18"/>
      <c r="O23" s="53"/>
      <c r="P23" s="54"/>
      <c r="S23" s="16" t="e">
        <f>VLOOKUP($K$4,$AQ$2:$AR$45,2,0)</f>
        <v>#N/A</v>
      </c>
      <c r="T23" s="28">
        <f t="shared" si="1"/>
        <v>0</v>
      </c>
      <c r="U23" s="53" t="s">
        <v>153</v>
      </c>
      <c r="V23" s="90"/>
      <c r="W23" s="90"/>
      <c r="X23" s="91"/>
      <c r="Y23" s="71"/>
      <c r="Z23" s="72"/>
      <c r="AA23" s="73"/>
      <c r="AB23" s="18"/>
      <c r="AC23" s="53"/>
      <c r="AD23" s="54"/>
      <c r="AP23">
        <v>20</v>
      </c>
      <c r="AQ23" t="s">
        <v>141</v>
      </c>
      <c r="AR23">
        <v>20</v>
      </c>
      <c r="AS23" t="s">
        <v>138</v>
      </c>
    </row>
    <row r="24" spans="1:45" ht="11.25" customHeight="1">
      <c r="AP24">
        <v>21</v>
      </c>
      <c r="AQ24" t="s">
        <v>17</v>
      </c>
      <c r="AR24">
        <v>21</v>
      </c>
      <c r="AS24" t="s">
        <v>132</v>
      </c>
    </row>
    <row r="25" spans="1:45" ht="15" customHeight="1">
      <c r="K25" t="s">
        <v>82</v>
      </c>
      <c r="Q25" t="s">
        <v>150</v>
      </c>
      <c r="R25">
        <v>6</v>
      </c>
      <c r="U25" t="s">
        <v>83</v>
      </c>
      <c r="V25" t="s">
        <v>157</v>
      </c>
      <c r="W25" s="27"/>
      <c r="X25" t="s">
        <v>84</v>
      </c>
      <c r="AP25">
        <v>22</v>
      </c>
      <c r="AQ25" t="s">
        <v>18</v>
      </c>
      <c r="AR25">
        <v>22</v>
      </c>
      <c r="AS25" t="s">
        <v>133</v>
      </c>
    </row>
    <row r="26" spans="1:45" ht="11.25" customHeight="1">
      <c r="C26" s="43"/>
      <c r="D26" s="88" t="s">
        <v>151</v>
      </c>
      <c r="E26" s="88"/>
      <c r="F26" s="88"/>
      <c r="G26" s="88"/>
      <c r="H26" s="88"/>
      <c r="I26" s="88"/>
      <c r="J26" s="88"/>
      <c r="K26" s="88"/>
      <c r="Q26" s="87" t="str">
        <f>IF(K4="","",+VLOOKUP($K$4,$AQ$2:$AT$47,3,0))</f>
        <v/>
      </c>
      <c r="R26" s="87"/>
      <c r="S26" s="87"/>
      <c r="T26" s="87"/>
      <c r="U26" s="87"/>
      <c r="V26" s="87"/>
      <c r="W26" s="87"/>
      <c r="X26" s="87"/>
      <c r="Y26" s="76"/>
      <c r="Z26" s="76"/>
      <c r="AA26" s="76"/>
      <c r="AB26" s="76"/>
      <c r="AP26">
        <v>23</v>
      </c>
      <c r="AQ26" t="s">
        <v>19</v>
      </c>
      <c r="AR26">
        <v>23</v>
      </c>
      <c r="AS26" t="s">
        <v>123</v>
      </c>
    </row>
    <row r="27" spans="1:45" ht="11.25" customHeight="1">
      <c r="C27" s="43"/>
      <c r="D27" s="88"/>
      <c r="E27" s="88"/>
      <c r="F27" s="88"/>
      <c r="G27" s="88"/>
      <c r="H27" s="88"/>
      <c r="I27" s="88"/>
      <c r="J27" s="88"/>
      <c r="K27" s="88"/>
      <c r="P27" s="26"/>
      <c r="Q27" s="87"/>
      <c r="R27" s="87"/>
      <c r="S27" s="87"/>
      <c r="T27" s="87"/>
      <c r="U27" s="87"/>
      <c r="V27" s="87"/>
      <c r="W27" s="87"/>
      <c r="X27" s="87"/>
      <c r="Y27" s="77"/>
      <c r="Z27" s="77"/>
      <c r="AA27" s="77"/>
      <c r="AB27" s="77"/>
      <c r="AC27" s="21"/>
      <c r="AP27">
        <v>24</v>
      </c>
      <c r="AQ27" t="s">
        <v>20</v>
      </c>
      <c r="AR27">
        <v>24</v>
      </c>
      <c r="AS27" t="s">
        <v>93</v>
      </c>
    </row>
    <row r="28" spans="1:45" ht="6.75" customHeight="1">
      <c r="D28" s="89"/>
      <c r="E28" s="89"/>
      <c r="F28" s="89"/>
      <c r="G28" s="89"/>
      <c r="H28" s="89"/>
      <c r="I28" s="89"/>
      <c r="J28" s="89"/>
      <c r="K28" s="89"/>
      <c r="AP28">
        <v>25</v>
      </c>
      <c r="AQ28" t="s">
        <v>21</v>
      </c>
      <c r="AR28">
        <v>25</v>
      </c>
      <c r="AS28" t="s">
        <v>94</v>
      </c>
    </row>
    <row r="29" spans="1:45" ht="11.25" customHeight="1">
      <c r="A29" s="36"/>
      <c r="C29" s="36"/>
      <c r="D29" s="123"/>
      <c r="G29" s="81" t="s">
        <v>118</v>
      </c>
      <c r="H29" s="82"/>
      <c r="I29" s="83"/>
      <c r="J29" s="84" t="s">
        <v>158</v>
      </c>
      <c r="K29" s="75" t="s">
        <v>119</v>
      </c>
      <c r="L29" s="110" t="s">
        <v>156</v>
      </c>
      <c r="M29" s="111"/>
      <c r="Y29" s="76"/>
      <c r="Z29" s="76"/>
      <c r="AA29" s="76"/>
      <c r="AB29" s="76"/>
      <c r="AP29">
        <v>26</v>
      </c>
      <c r="AQ29" t="s">
        <v>22</v>
      </c>
      <c r="AR29">
        <v>26</v>
      </c>
      <c r="AS29" t="s">
        <v>95</v>
      </c>
    </row>
    <row r="30" spans="1:45" ht="13.5" customHeight="1">
      <c r="D30" s="124"/>
      <c r="E30" s="25"/>
      <c r="F30" s="25"/>
      <c r="G30" s="75" t="s">
        <v>116</v>
      </c>
      <c r="H30" s="75" t="s">
        <v>117</v>
      </c>
      <c r="I30" s="75" t="s">
        <v>159</v>
      </c>
      <c r="J30" s="85"/>
      <c r="K30" s="75"/>
      <c r="L30" s="111"/>
      <c r="M30" s="111"/>
      <c r="Q30" s="133" t="s">
        <v>112</v>
      </c>
      <c r="R30" s="133"/>
      <c r="S30" s="133"/>
      <c r="T30" s="133"/>
      <c r="U30" s="133"/>
      <c r="V30" s="133"/>
      <c r="W30" s="133"/>
      <c r="X30" s="133"/>
      <c r="Y30" s="77"/>
      <c r="Z30" s="77"/>
      <c r="AA30" s="77"/>
      <c r="AB30" s="77"/>
      <c r="AP30">
        <v>27</v>
      </c>
      <c r="AQ30" t="s">
        <v>23</v>
      </c>
      <c r="AR30">
        <v>27</v>
      </c>
      <c r="AS30" t="s">
        <v>96</v>
      </c>
    </row>
    <row r="31" spans="1:45" ht="13.5" customHeight="1">
      <c r="D31" s="125"/>
      <c r="E31" s="25"/>
      <c r="F31" s="25"/>
      <c r="G31" s="75"/>
      <c r="H31" s="75"/>
      <c r="I31" s="75"/>
      <c r="J31" s="86"/>
      <c r="K31" s="75"/>
      <c r="L31" s="111"/>
      <c r="M31" s="111"/>
      <c r="AP31">
        <v>28</v>
      </c>
      <c r="AQ31" t="s">
        <v>36</v>
      </c>
      <c r="AR31">
        <v>28</v>
      </c>
      <c r="AS31" t="s">
        <v>97</v>
      </c>
    </row>
    <row r="32" spans="1:45" ht="13.5" customHeight="1">
      <c r="D32" s="41" t="s">
        <v>74</v>
      </c>
      <c r="E32" s="25"/>
      <c r="F32" s="25"/>
      <c r="G32" s="25"/>
      <c r="H32" s="25"/>
      <c r="I32" s="44"/>
      <c r="J32" s="44"/>
      <c r="K32" s="25">
        <f>+SUM(G32:J32)</f>
        <v>0</v>
      </c>
      <c r="L32" s="78"/>
      <c r="M32" s="78"/>
      <c r="Q32" s="133" t="s">
        <v>113</v>
      </c>
      <c r="R32" s="133"/>
      <c r="S32" s="133"/>
      <c r="T32" s="133"/>
      <c r="U32" s="133"/>
      <c r="V32" s="133"/>
      <c r="W32" s="133"/>
      <c r="X32" s="133"/>
      <c r="Y32" s="130"/>
      <c r="Z32" s="130"/>
      <c r="AA32" s="130"/>
      <c r="AB32" s="130"/>
      <c r="AP32">
        <v>29</v>
      </c>
      <c r="AQ32" t="s">
        <v>24</v>
      </c>
      <c r="AR32">
        <v>29</v>
      </c>
      <c r="AS32" t="s">
        <v>98</v>
      </c>
    </row>
    <row r="33" spans="1:45" ht="13.5" customHeight="1">
      <c r="D33" s="41" t="s">
        <v>75</v>
      </c>
      <c r="E33" s="25"/>
      <c r="F33" s="25"/>
      <c r="G33" s="25"/>
      <c r="H33" s="25"/>
      <c r="I33" s="44"/>
      <c r="J33" s="44"/>
      <c r="K33" s="25">
        <f>+SUM(G33:J33)</f>
        <v>0</v>
      </c>
      <c r="L33" s="78"/>
      <c r="M33" s="78"/>
      <c r="AC33" s="76" t="s">
        <v>115</v>
      </c>
      <c r="AD33" s="76"/>
      <c r="AE33" s="76"/>
      <c r="AF33" s="76"/>
      <c r="AG33" s="76"/>
      <c r="AH33" s="122"/>
      <c r="AI33" s="122"/>
      <c r="AJ33" s="122"/>
      <c r="AP33">
        <v>30</v>
      </c>
      <c r="AQ33" t="s">
        <v>25</v>
      </c>
      <c r="AR33">
        <v>30</v>
      </c>
      <c r="AS33" t="s">
        <v>100</v>
      </c>
    </row>
    <row r="34" spans="1:45" ht="13.5" customHeight="1">
      <c r="A34" s="79" t="s">
        <v>167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0"/>
      <c r="Q34" s="112" t="s">
        <v>114</v>
      </c>
      <c r="R34" s="112"/>
      <c r="S34" s="112"/>
      <c r="T34" s="112"/>
      <c r="U34" s="112"/>
      <c r="V34" s="112"/>
      <c r="W34" s="112"/>
      <c r="X34" s="112"/>
      <c r="Y34" s="131"/>
      <c r="Z34" s="131"/>
      <c r="AA34" s="131"/>
      <c r="AB34" s="131"/>
      <c r="AC34" s="126"/>
      <c r="AD34" s="126"/>
      <c r="AE34" s="126"/>
      <c r="AF34" s="126"/>
      <c r="AG34" s="126"/>
      <c r="AH34" s="126"/>
      <c r="AI34" s="126"/>
      <c r="AJ34" s="126"/>
      <c r="AP34">
        <v>31</v>
      </c>
      <c r="AQ34" t="s">
        <v>26</v>
      </c>
      <c r="AR34">
        <v>31</v>
      </c>
      <c r="AS34" t="s">
        <v>99</v>
      </c>
    </row>
    <row r="35" spans="1:45" ht="15" customHeight="1">
      <c r="A35" s="79" t="s">
        <v>166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80"/>
      <c r="Q35" s="112"/>
      <c r="R35" s="112"/>
      <c r="S35" s="112"/>
      <c r="T35" s="112"/>
      <c r="U35" s="112"/>
      <c r="V35" s="112"/>
      <c r="W35" s="112"/>
      <c r="X35" s="112"/>
      <c r="Y35" s="132"/>
      <c r="Z35" s="132"/>
      <c r="AA35" s="132"/>
      <c r="AB35" s="132"/>
      <c r="AC35" s="126"/>
      <c r="AD35" s="126"/>
      <c r="AE35" s="126"/>
      <c r="AF35" s="126"/>
      <c r="AG35" s="126"/>
      <c r="AH35" s="126"/>
      <c r="AI35" s="126"/>
      <c r="AJ35" s="126"/>
      <c r="AP35">
        <v>32</v>
      </c>
      <c r="AQ35" t="s">
        <v>27</v>
      </c>
      <c r="AR35">
        <v>32</v>
      </c>
      <c r="AS35" t="s">
        <v>101</v>
      </c>
    </row>
    <row r="36" spans="1:45" ht="15" customHeight="1">
      <c r="A36" s="34"/>
      <c r="B36" s="34"/>
      <c r="C36" s="121" t="s">
        <v>120</v>
      </c>
      <c r="D36" s="122"/>
      <c r="E36" s="122"/>
      <c r="F36" s="122"/>
      <c r="G36" s="122"/>
      <c r="H36" s="45" t="s">
        <v>162</v>
      </c>
      <c r="I36" s="35"/>
      <c r="J36" s="35"/>
      <c r="K36" s="35"/>
      <c r="L36" s="35"/>
      <c r="M36" s="35"/>
      <c r="N36" s="35"/>
      <c r="O36" s="35"/>
      <c r="P36" s="35"/>
      <c r="Q36" s="112"/>
      <c r="R36" s="112"/>
      <c r="S36" s="112"/>
      <c r="T36" s="112"/>
      <c r="U36" s="112"/>
      <c r="V36" s="112"/>
      <c r="W36" s="112"/>
      <c r="X36" s="112"/>
      <c r="Y36" s="132"/>
      <c r="Z36" s="132"/>
      <c r="AA36" s="132"/>
      <c r="AB36" s="132"/>
      <c r="AC36" s="126"/>
      <c r="AD36" s="126"/>
      <c r="AE36" s="126"/>
      <c r="AF36" s="126"/>
      <c r="AG36" s="126"/>
      <c r="AH36" s="126"/>
      <c r="AI36" s="126"/>
      <c r="AJ36" s="126"/>
      <c r="AP36">
        <v>33</v>
      </c>
      <c r="AQ36" t="s">
        <v>28</v>
      </c>
      <c r="AR36">
        <v>33</v>
      </c>
      <c r="AS36" t="s">
        <v>102</v>
      </c>
    </row>
    <row r="37" spans="1:45" ht="15" customHeight="1">
      <c r="A37" s="34"/>
      <c r="B37" s="34"/>
      <c r="C37" s="121" t="s">
        <v>135</v>
      </c>
      <c r="D37" s="122"/>
      <c r="E37" s="122"/>
      <c r="F37" s="122"/>
      <c r="G37" s="122"/>
      <c r="H37" s="117" t="s">
        <v>161</v>
      </c>
      <c r="I37" s="117"/>
      <c r="J37" s="117"/>
      <c r="K37" s="117"/>
      <c r="L37" s="117"/>
      <c r="M37" s="117"/>
      <c r="N37" s="117"/>
      <c r="O37" s="117"/>
      <c r="P37" s="117"/>
      <c r="Q37" s="112" t="s">
        <v>144</v>
      </c>
      <c r="R37" s="112"/>
      <c r="S37" s="112"/>
      <c r="T37" s="112"/>
      <c r="U37" s="112"/>
      <c r="V37" s="112"/>
      <c r="W37" s="112"/>
      <c r="X37" s="112"/>
      <c r="Y37" s="134" t="s">
        <v>148</v>
      </c>
      <c r="Z37" s="134"/>
      <c r="AA37" s="134"/>
      <c r="AB37" s="134"/>
      <c r="AC37" s="127" t="s">
        <v>149</v>
      </c>
      <c r="AD37" s="128"/>
      <c r="AE37" s="128"/>
      <c r="AF37" s="128"/>
      <c r="AG37" s="128"/>
      <c r="AH37" s="128"/>
      <c r="AI37" s="128"/>
      <c r="AJ37" s="129"/>
      <c r="AP37">
        <v>34</v>
      </c>
      <c r="AQ37" t="s">
        <v>145</v>
      </c>
      <c r="AR37">
        <v>34</v>
      </c>
      <c r="AS37" t="s">
        <v>103</v>
      </c>
    </row>
    <row r="38" spans="1:45" ht="15" customHeight="1">
      <c r="A38" s="33"/>
      <c r="B38" s="33"/>
      <c r="H38" s="117"/>
      <c r="I38" s="117"/>
      <c r="J38" s="117"/>
      <c r="K38" s="117"/>
      <c r="L38" s="117"/>
      <c r="M38" s="117"/>
      <c r="N38" s="117"/>
      <c r="O38" s="117"/>
      <c r="P38" s="117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8"/>
      <c r="AD38" s="119"/>
      <c r="AE38" s="119"/>
      <c r="AF38" s="119"/>
      <c r="AG38" s="119"/>
      <c r="AH38" s="119"/>
      <c r="AI38" s="119"/>
      <c r="AJ38" s="120"/>
      <c r="AP38">
        <v>35</v>
      </c>
      <c r="AQ38" t="s">
        <v>29</v>
      </c>
      <c r="AR38">
        <v>35</v>
      </c>
      <c r="AS38" t="s">
        <v>104</v>
      </c>
    </row>
    <row r="39" spans="1:45" ht="15" customHeight="1">
      <c r="H39" s="117"/>
      <c r="I39" s="117"/>
      <c r="J39" s="117"/>
      <c r="K39" s="117"/>
      <c r="L39" s="117"/>
      <c r="M39" s="117"/>
      <c r="N39" s="117"/>
      <c r="O39" s="117"/>
      <c r="P39" s="117"/>
      <c r="AP39">
        <v>36</v>
      </c>
      <c r="AQ39" t="s">
        <v>30</v>
      </c>
      <c r="AR39">
        <v>36</v>
      </c>
      <c r="AS39" t="s">
        <v>105</v>
      </c>
    </row>
    <row r="40" spans="1:45" ht="15" customHeight="1">
      <c r="AP40">
        <v>37</v>
      </c>
      <c r="AQ40" t="s">
        <v>31</v>
      </c>
      <c r="AR40">
        <v>37</v>
      </c>
      <c r="AS40" t="s">
        <v>106</v>
      </c>
    </row>
    <row r="41" spans="1:45" ht="16.5" customHeight="1">
      <c r="AP41">
        <v>38</v>
      </c>
      <c r="AQ41" t="s">
        <v>32</v>
      </c>
      <c r="AR41">
        <v>38</v>
      </c>
      <c r="AS41" t="s">
        <v>107</v>
      </c>
    </row>
    <row r="42" spans="1:45" ht="16.5" customHeight="1">
      <c r="AP42">
        <v>39</v>
      </c>
      <c r="AQ42" t="s">
        <v>33</v>
      </c>
      <c r="AR42">
        <v>39</v>
      </c>
      <c r="AS42" t="s">
        <v>108</v>
      </c>
    </row>
    <row r="43" spans="1:45" ht="21.75" customHeight="1">
      <c r="AP43">
        <v>40</v>
      </c>
      <c r="AQ43" t="s">
        <v>34</v>
      </c>
      <c r="AR43">
        <v>40</v>
      </c>
      <c r="AS43" t="s">
        <v>109</v>
      </c>
    </row>
    <row r="44" spans="1:45" ht="21.75" customHeight="1">
      <c r="AP44">
        <v>41</v>
      </c>
      <c r="AQ44" t="s">
        <v>146</v>
      </c>
      <c r="AR44">
        <v>41</v>
      </c>
      <c r="AS44" t="s">
        <v>110</v>
      </c>
    </row>
    <row r="45" spans="1:45" ht="21.75" customHeight="1">
      <c r="AP45">
        <v>42</v>
      </c>
      <c r="AQ45" t="s">
        <v>35</v>
      </c>
      <c r="AR45">
        <v>42</v>
      </c>
      <c r="AS45" t="s">
        <v>111</v>
      </c>
    </row>
  </sheetData>
  <sortState ref="AL2:AO77">
    <sortCondition ref="AL2:AL77"/>
  </sortState>
  <dataConsolidate/>
  <mergeCells count="155">
    <mergeCell ref="A9:A10"/>
    <mergeCell ref="A14:A15"/>
    <mergeCell ref="B9:B10"/>
    <mergeCell ref="B14:B15"/>
    <mergeCell ref="H37:P39"/>
    <mergeCell ref="AC38:AJ38"/>
    <mergeCell ref="C37:G37"/>
    <mergeCell ref="C36:G36"/>
    <mergeCell ref="D29:D31"/>
    <mergeCell ref="K29:K31"/>
    <mergeCell ref="Y38:AB38"/>
    <mergeCell ref="AC34:AJ34"/>
    <mergeCell ref="AC35:AJ35"/>
    <mergeCell ref="AC36:AJ36"/>
    <mergeCell ref="AC37:AJ37"/>
    <mergeCell ref="AC33:AJ33"/>
    <mergeCell ref="Y32:AB32"/>
    <mergeCell ref="Y34:AB34"/>
    <mergeCell ref="Y35:AB35"/>
    <mergeCell ref="Y36:AB36"/>
    <mergeCell ref="Q32:X32"/>
    <mergeCell ref="Y37:AB37"/>
    <mergeCell ref="Q30:X30"/>
    <mergeCell ref="Q37:X38"/>
    <mergeCell ref="Y29:AB30"/>
    <mergeCell ref="L29:M31"/>
    <mergeCell ref="L32:M32"/>
    <mergeCell ref="Q34:X36"/>
    <mergeCell ref="AB4:AD4"/>
    <mergeCell ref="AB5:AD5"/>
    <mergeCell ref="G21:J21"/>
    <mergeCell ref="K21:M21"/>
    <mergeCell ref="O21:P21"/>
    <mergeCell ref="U21:X21"/>
    <mergeCell ref="Y21:AA21"/>
    <mergeCell ref="AC21:AD21"/>
    <mergeCell ref="U18:X18"/>
    <mergeCell ref="Y18:AA18"/>
    <mergeCell ref="AC18:AD18"/>
    <mergeCell ref="Y19:AA19"/>
    <mergeCell ref="AC19:AD19"/>
    <mergeCell ref="U20:X20"/>
    <mergeCell ref="Y20:AA20"/>
    <mergeCell ref="AC20:AD20"/>
    <mergeCell ref="G18:J18"/>
    <mergeCell ref="G19:J19"/>
    <mergeCell ref="R4:V4"/>
    <mergeCell ref="R5:V5"/>
    <mergeCell ref="K4:M4"/>
    <mergeCell ref="G7:J7"/>
    <mergeCell ref="G12:J12"/>
    <mergeCell ref="Y4:AA4"/>
    <mergeCell ref="Y5:AA5"/>
    <mergeCell ref="O4:Q4"/>
    <mergeCell ref="O5:Q5"/>
    <mergeCell ref="G4:J4"/>
    <mergeCell ref="Y10:AA10"/>
    <mergeCell ref="C8:D8"/>
    <mergeCell ref="AG13:AI13"/>
    <mergeCell ref="G14:I14"/>
    <mergeCell ref="K14:M14"/>
    <mergeCell ref="O14:Q14"/>
    <mergeCell ref="U14:W14"/>
    <mergeCell ref="Y14:AA14"/>
    <mergeCell ref="AC14:AE14"/>
    <mergeCell ref="AG14:AI14"/>
    <mergeCell ref="K13:M13"/>
    <mergeCell ref="O13:Q13"/>
    <mergeCell ref="U13:W13"/>
    <mergeCell ref="Y13:AA13"/>
    <mergeCell ref="AC13:AE13"/>
    <mergeCell ref="C14:D14"/>
    <mergeCell ref="C10:D10"/>
    <mergeCell ref="G8:I8"/>
    <mergeCell ref="G13:I13"/>
    <mergeCell ref="AG8:AI8"/>
    <mergeCell ref="G10:I10"/>
    <mergeCell ref="K10:M10"/>
    <mergeCell ref="O10:Q10"/>
    <mergeCell ref="U10:W10"/>
    <mergeCell ref="AC10:AE10"/>
    <mergeCell ref="AG10:AI10"/>
    <mergeCell ref="K8:M8"/>
    <mergeCell ref="O8:Q8"/>
    <mergeCell ref="U8:W8"/>
    <mergeCell ref="Y8:AA8"/>
    <mergeCell ref="AC8:AE8"/>
    <mergeCell ref="J9:J10"/>
    <mergeCell ref="N9:N10"/>
    <mergeCell ref="R9:R10"/>
    <mergeCell ref="X9:X10"/>
    <mergeCell ref="AB9:AB10"/>
    <mergeCell ref="AF9:AF10"/>
    <mergeCell ref="AC9:AE9"/>
    <mergeCell ref="AG9:AI9"/>
    <mergeCell ref="G17:J17"/>
    <mergeCell ref="U17:X17"/>
    <mergeCell ref="G20:J20"/>
    <mergeCell ref="U19:X19"/>
    <mergeCell ref="O20:P20"/>
    <mergeCell ref="K17:M17"/>
    <mergeCell ref="K18:M18"/>
    <mergeCell ref="K19:M19"/>
    <mergeCell ref="K20:M20"/>
    <mergeCell ref="O17:P17"/>
    <mergeCell ref="O18:P18"/>
    <mergeCell ref="O19:P19"/>
    <mergeCell ref="Y17:AA17"/>
    <mergeCell ref="AC17:AD17"/>
    <mergeCell ref="G30:G31"/>
    <mergeCell ref="H30:H31"/>
    <mergeCell ref="Y26:AB27"/>
    <mergeCell ref="L33:M33"/>
    <mergeCell ref="A35:P35"/>
    <mergeCell ref="A34:P34"/>
    <mergeCell ref="G29:I29"/>
    <mergeCell ref="J29:J31"/>
    <mergeCell ref="I30:I31"/>
    <mergeCell ref="Q26:X27"/>
    <mergeCell ref="Y23:AA23"/>
    <mergeCell ref="AC23:AD23"/>
    <mergeCell ref="D26:K28"/>
    <mergeCell ref="K23:M23"/>
    <mergeCell ref="G23:J23"/>
    <mergeCell ref="O23:P23"/>
    <mergeCell ref="U23:X23"/>
    <mergeCell ref="G22:J22"/>
    <mergeCell ref="K22:M22"/>
    <mergeCell ref="O22:P22"/>
    <mergeCell ref="U22:X22"/>
    <mergeCell ref="Y22:AA22"/>
    <mergeCell ref="AC22:AD22"/>
    <mergeCell ref="C13:D13"/>
    <mergeCell ref="C15:D15"/>
    <mergeCell ref="C9:D9"/>
    <mergeCell ref="AJ9:AJ10"/>
    <mergeCell ref="J14:J15"/>
    <mergeCell ref="N14:N15"/>
    <mergeCell ref="R14:R15"/>
    <mergeCell ref="X14:X15"/>
    <mergeCell ref="AB14:AB15"/>
    <mergeCell ref="AF14:AF15"/>
    <mergeCell ref="AJ14:AJ15"/>
    <mergeCell ref="G15:I15"/>
    <mergeCell ref="K15:M15"/>
    <mergeCell ref="O15:Q15"/>
    <mergeCell ref="U15:W15"/>
    <mergeCell ref="Y15:AA15"/>
    <mergeCell ref="AC15:AE15"/>
    <mergeCell ref="AG15:AI15"/>
    <mergeCell ref="G9:I9"/>
    <mergeCell ref="K9:M9"/>
    <mergeCell ref="O9:Q9"/>
    <mergeCell ref="U9:W9"/>
    <mergeCell ref="Y9:AA9"/>
  </mergeCells>
  <phoneticPr fontId="1"/>
  <conditionalFormatting sqref="K4:M4">
    <cfRule type="expression" dxfId="45" priority="101">
      <formula>$K$4=""</formula>
    </cfRule>
  </conditionalFormatting>
  <conditionalFormatting sqref="R4:V4">
    <cfRule type="expression" dxfId="44" priority="100">
      <formula>$R$4=""</formula>
    </cfRule>
  </conditionalFormatting>
  <conditionalFormatting sqref="R5:V5">
    <cfRule type="expression" dxfId="43" priority="99">
      <formula>$R$5=""</formula>
    </cfRule>
  </conditionalFormatting>
  <conditionalFormatting sqref="AB4:AD4">
    <cfRule type="expression" dxfId="42" priority="98">
      <formula>$AB$4=""</formula>
    </cfRule>
  </conditionalFormatting>
  <conditionalFormatting sqref="AB5:AD5">
    <cfRule type="expression" dxfId="41" priority="97">
      <formula>$AB$5=""</formula>
    </cfRule>
  </conditionalFormatting>
  <conditionalFormatting sqref="K18:N23">
    <cfRule type="expression" dxfId="40" priority="94">
      <formula>$R$5="参加します"</formula>
    </cfRule>
  </conditionalFormatting>
  <conditionalFormatting sqref="Y18:AB23">
    <cfRule type="expression" dxfId="39" priority="93">
      <formula>$AB$5="参加します"</formula>
    </cfRule>
  </conditionalFormatting>
  <conditionalFormatting sqref="W25">
    <cfRule type="expression" dxfId="38" priority="92">
      <formula>$W$25=""</formula>
    </cfRule>
  </conditionalFormatting>
  <conditionalFormatting sqref="Y38:AB38">
    <cfRule type="expression" dxfId="37" priority="89">
      <formula>$Y$38=""</formula>
    </cfRule>
  </conditionalFormatting>
  <conditionalFormatting sqref="AC38:AJ38">
    <cfRule type="expression" dxfId="36" priority="88">
      <formula>$AC$38=""</formula>
    </cfRule>
  </conditionalFormatting>
  <conditionalFormatting sqref="G32">
    <cfRule type="expression" dxfId="35" priority="87">
      <formula>$G$32=""</formula>
    </cfRule>
  </conditionalFormatting>
  <conditionalFormatting sqref="H32">
    <cfRule type="expression" dxfId="34" priority="86">
      <formula>$H$32=""</formula>
    </cfRule>
  </conditionalFormatting>
  <conditionalFormatting sqref="I32:J32">
    <cfRule type="expression" dxfId="33" priority="85">
      <formula>$I$32=""</formula>
    </cfRule>
  </conditionalFormatting>
  <conditionalFormatting sqref="G33">
    <cfRule type="expression" dxfId="32" priority="83">
      <formula>$G$33=""</formula>
    </cfRule>
  </conditionalFormatting>
  <conditionalFormatting sqref="H33">
    <cfRule type="expression" dxfId="31" priority="82">
      <formula>$H$33=""</formula>
    </cfRule>
  </conditionalFormatting>
  <conditionalFormatting sqref="I33:J33">
    <cfRule type="expression" dxfId="30" priority="81">
      <formula>$I$33=""</formula>
    </cfRule>
  </conditionalFormatting>
  <conditionalFormatting sqref="K18:M18">
    <cfRule type="expression" dxfId="29" priority="50">
      <formula>$K$18&lt;&gt;""</formula>
    </cfRule>
  </conditionalFormatting>
  <conditionalFormatting sqref="N18">
    <cfRule type="expression" dxfId="28" priority="49">
      <formula>$N$18&lt;&gt;""</formula>
    </cfRule>
  </conditionalFormatting>
  <conditionalFormatting sqref="K19:M19">
    <cfRule type="expression" dxfId="27" priority="48">
      <formula>$K$19&lt;&gt;""</formula>
    </cfRule>
  </conditionalFormatting>
  <conditionalFormatting sqref="N19">
    <cfRule type="expression" dxfId="26" priority="47">
      <formula>$N$19&lt;&gt;""</formula>
    </cfRule>
  </conditionalFormatting>
  <conditionalFormatting sqref="K20:M20">
    <cfRule type="expression" dxfId="25" priority="46">
      <formula>$K$20&lt;&gt;""</formula>
    </cfRule>
  </conditionalFormatting>
  <conditionalFormatting sqref="N20">
    <cfRule type="expression" dxfId="24" priority="45">
      <formula>$N$20&lt;&gt;""</formula>
    </cfRule>
  </conditionalFormatting>
  <conditionalFormatting sqref="K21:M21">
    <cfRule type="expression" dxfId="23" priority="44">
      <formula>$K$21&lt;&gt;""</formula>
    </cfRule>
  </conditionalFormatting>
  <conditionalFormatting sqref="N21">
    <cfRule type="expression" dxfId="22" priority="43">
      <formula>$N$21&lt;&gt;""</formula>
    </cfRule>
  </conditionalFormatting>
  <conditionalFormatting sqref="K22:M22">
    <cfRule type="expression" dxfId="21" priority="42">
      <formula>$K$22&lt;&gt;""</formula>
    </cfRule>
  </conditionalFormatting>
  <conditionalFormatting sqref="N22">
    <cfRule type="expression" dxfId="20" priority="41">
      <formula>$N$22&lt;&gt;""</formula>
    </cfRule>
  </conditionalFormatting>
  <conditionalFormatting sqref="Y18:AA18">
    <cfRule type="expression" dxfId="19" priority="40">
      <formula>$Y$18&lt;&gt;""</formula>
    </cfRule>
  </conditionalFormatting>
  <conditionalFormatting sqref="AB18">
    <cfRule type="expression" dxfId="18" priority="39">
      <formula>$AB$18&lt;&gt;""</formula>
    </cfRule>
  </conditionalFormatting>
  <conditionalFormatting sqref="Y19:AA19">
    <cfRule type="expression" dxfId="17" priority="38">
      <formula>$Y$19&lt;&gt;""</formula>
    </cfRule>
  </conditionalFormatting>
  <conditionalFormatting sqref="AB19">
    <cfRule type="expression" dxfId="16" priority="37">
      <formula>$AB$19&lt;&gt;""</formula>
    </cfRule>
  </conditionalFormatting>
  <conditionalFormatting sqref="Y20:AA20">
    <cfRule type="expression" dxfId="15" priority="36">
      <formula>$Y$20&lt;&gt;""</formula>
    </cfRule>
  </conditionalFormatting>
  <conditionalFormatting sqref="AB20">
    <cfRule type="expression" dxfId="14" priority="35">
      <formula>$AB$20&lt;&gt;""</formula>
    </cfRule>
  </conditionalFormatting>
  <conditionalFormatting sqref="Y21:AA21">
    <cfRule type="expression" dxfId="13" priority="34">
      <formula>$Y$21&lt;&gt;""</formula>
    </cfRule>
  </conditionalFormatting>
  <conditionalFormatting sqref="AB21">
    <cfRule type="expression" dxfId="12" priority="33">
      <formula>$AB$21&lt;&gt;""</formula>
    </cfRule>
  </conditionalFormatting>
  <conditionalFormatting sqref="Y22:AA22">
    <cfRule type="expression" dxfId="11" priority="32">
      <formula>$Y$22&lt;&gt;""</formula>
    </cfRule>
  </conditionalFormatting>
  <conditionalFormatting sqref="AB22">
    <cfRule type="expression" dxfId="10" priority="31">
      <formula>$AB$22&lt;&gt;""</formula>
    </cfRule>
  </conditionalFormatting>
  <conditionalFormatting sqref="Y26:AB27">
    <cfRule type="expression" dxfId="9" priority="30">
      <formula>$Y$26=""</formula>
    </cfRule>
  </conditionalFormatting>
  <conditionalFormatting sqref="Y29:AB30">
    <cfRule type="expression" dxfId="8" priority="29">
      <formula>$Y$29=""</formula>
    </cfRule>
  </conditionalFormatting>
  <conditionalFormatting sqref="N23">
    <cfRule type="expression" dxfId="7" priority="19">
      <formula>$N$23&lt;&gt;""</formula>
    </cfRule>
  </conditionalFormatting>
  <conditionalFormatting sqref="K23:M23">
    <cfRule type="expression" dxfId="6" priority="18">
      <formula>$K$23&lt;&gt;""</formula>
    </cfRule>
  </conditionalFormatting>
  <conditionalFormatting sqref="Y23:AA23">
    <cfRule type="expression" dxfId="5" priority="17">
      <formula>$Y$23&lt;&gt;""</formula>
    </cfRule>
  </conditionalFormatting>
  <conditionalFormatting sqref="AB23">
    <cfRule type="expression" dxfId="4" priority="16">
      <formula>$AB$23&lt;&gt;""</formula>
    </cfRule>
  </conditionalFormatting>
  <conditionalFormatting sqref="L32:M32">
    <cfRule type="expression" dxfId="3" priority="14">
      <formula>$L$32=""</formula>
    </cfRule>
    <cfRule type="expression" priority="15">
      <formula>$L$32=""</formula>
    </cfRule>
  </conditionalFormatting>
  <conditionalFormatting sqref="L33:M33">
    <cfRule type="expression" dxfId="2" priority="11">
      <formula>$L$33=""</formula>
    </cfRule>
  </conditionalFormatting>
  <conditionalFormatting sqref="G9:I10 K9:M10 O9:Q10 U9:W10 Y9:AA10 AC9:AE10 AG9:AI10">
    <cfRule type="expression" dxfId="1" priority="2">
      <formula>AND($R$4="参加します",G9="")</formula>
    </cfRule>
  </conditionalFormatting>
  <conditionalFormatting sqref="G14:I15 K14:M15 O14:Q15 U14:W15 Y14:AA15 AC14:AE15 AG14:AI15">
    <cfRule type="expression" dxfId="0" priority="1">
      <formula>AND($AB$4="参加します",G14="")</formula>
    </cfRule>
  </conditionalFormatting>
  <dataValidations xWindow="787" yWindow="402" count="16">
    <dataValidation allowBlank="1" showInputMessage="1" showErrorMessage="1" promptTitle="外部コーチがいる場合、入力して下さい" prompt="　" sqref="Y32:AB32" xr:uid="{00000000-0002-0000-0000-000000000000}"/>
    <dataValidation allowBlank="1" showInputMessage="1" showErrorMessage="1" promptTitle="入力して下さい" prompt="　" sqref="W25" xr:uid="{00000000-0002-0000-0000-000001000000}"/>
    <dataValidation allowBlank="1" showInputMessage="1" showErrorMessage="1" promptTitle="審判員氏名を、入力して下さい" prompt="両日とも全日が無理な場合には、備考欄に記入して下さい_x000a_" sqref="Y34:AB36" xr:uid="{00000000-0002-0000-0000-000002000000}"/>
    <dataValidation type="list" allowBlank="1" showInputMessage="1" showErrorMessage="1" prompt="リストから選択して下さい_x000a_" sqref="S10:T10 S15:T15 AK13:AO13" xr:uid="{00000000-0002-0000-0000-000003000000}">
      <formula1>$AV$2:$AV$4</formula1>
    </dataValidation>
    <dataValidation type="list" allowBlank="1" showInputMessage="1" showErrorMessage="1" promptTitle="リストから選択して下さい" prompt="_x000a_" sqref="AB4:AD6 R4:T6" xr:uid="{00000000-0002-0000-0000-000004000000}">
      <formula1>$AT$2:$AT$3</formula1>
    </dataValidation>
    <dataValidation imeMode="hiragana" allowBlank="1" showInputMessage="1" showErrorMessage="1" promptTitle="姓名は全角１文字空ける" prompt="　" sqref="G10:I10 K10:M10 O10:Q10 U10:W10 Y10:AA10 AC10:AE10 AG10:AI10 Y18:AA23 K18:M23 G15:I15 K15:M15 O15:Q15 U15:W15 Y15:AA15 AC15:AE15 AG15:AI15" xr:uid="{00000000-0002-0000-0000-000005000000}"/>
    <dataValidation type="list" imeMode="disabled" allowBlank="1" showErrorMessage="1" prompt="_x000a_" sqref="N19:N23 AB19:AB23" xr:uid="{00000000-0002-0000-0000-000006000000}">
      <formula1>$AV$2:$AV$4</formula1>
    </dataValidation>
    <dataValidation type="list" imeMode="disabled" allowBlank="1" showInputMessage="1" showErrorMessage="1" prompt="リストから選択_x000a_" sqref="AB18 N18" xr:uid="{00000000-0002-0000-0000-000008000000}">
      <formula1>$AV$2:$AV$4</formula1>
    </dataValidation>
    <dataValidation imeMode="hiragana" allowBlank="1" showInputMessage="1" showErrorMessage="1" prompt="校長名を入力してください" sqref="Y26:AB27" xr:uid="{00000000-0002-0000-0000-000009000000}"/>
    <dataValidation allowBlank="1" showErrorMessage="1" prompt="_x000a_" sqref="Y37:AB37" xr:uid="{00000000-0002-0000-0000-00000A000000}"/>
    <dataValidation imeMode="hiragana" allowBlank="1" showInputMessage="1" showErrorMessage="1" promptTitle="顧問名を入力してください" prompt="代表者１名でOKです" sqref="Y29:AB30" xr:uid="{00000000-0002-0000-0000-00000B000000}"/>
    <dataValidation allowBlank="1" showInputMessage="1" showErrorMessage="1" prompt="学校略称名を選択していれば表示されます" sqref="Q26" xr:uid="{00000000-0002-0000-0000-00000D000000}"/>
    <dataValidation type="list" allowBlank="1" showInputMessage="1" showErrorMessage="1" promptTitle="リストから選択して下さい" prompt="　_x000a_" sqref="K4:M4" xr:uid="{00000000-0002-0000-0000-00000E000000}">
      <formula1>$AQ$2:$AQ$45</formula1>
    </dataValidation>
    <dataValidation imeMode="fullKatakana" allowBlank="1" showInputMessage="1" showErrorMessage="1" promptTitle="人数を入力して下さい" prompt="　_x000a_" sqref="G32:K33" xr:uid="{00000000-0002-0000-0000-00000C000000}"/>
    <dataValidation type="list" allowBlank="1" showInputMessage="1" showErrorMessage="1" sqref="L32:M33" xr:uid="{7102C021-86D1-4C37-AA2A-044D4C679189}">
      <formula1>$AT$5:$AT$6</formula1>
    </dataValidation>
    <dataValidation type="list" allowBlank="1" showInputMessage="1" showErrorMessage="1" sqref="J9:J10 AJ14:AJ15 AF14:AF15 AB14:AB15 X14:X15 R14:R15 N14:N15 J14:J15 AJ9:AJ10 AF9:AF10 AB9:AB10 X9:X10 R9:R10 N9:N10" xr:uid="{7E182327-A820-4840-A822-8E4589B727E4}">
      <formula1>$AV$2:$AV$4</formula1>
    </dataValidation>
  </dataValidations>
  <hyperlinks>
    <hyperlink ref="H36" r:id="rId1" xr:uid="{00000000-0004-0000-0000-000000000000}"/>
  </hyperlinks>
  <pageMargins left="0.70866141732283472" right="0.70866141732283472" top="0.55118110236220474" bottom="0.74803149606299213" header="0.31496062992125984" footer="0.31496062992125984"/>
  <pageSetup paperSize="9" scale="95" orientation="landscape" verticalDpi="30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adachi</dc:creator>
  <cp:lastModifiedBy>先坊　昌之</cp:lastModifiedBy>
  <cp:lastPrinted>2023-03-20T02:31:44Z</cp:lastPrinted>
  <dcterms:created xsi:type="dcterms:W3CDTF">2014-08-02T12:27:52Z</dcterms:created>
  <dcterms:modified xsi:type="dcterms:W3CDTF">2024-04-02T00:28:44Z</dcterms:modified>
</cp:coreProperties>
</file>